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PE-PROMINT21-18 Tècnica mitjana Tresoreria\"/>
    </mc:Choice>
  </mc:AlternateContent>
  <xr:revisionPtr revIDLastSave="0" documentId="13_ncr:1_{31687020-C520-490F-BC27-DAFEAFD4BC3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MÈRITS " sheetId="1" r:id="rId1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8" i="1" l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E78" i="1"/>
  <c r="F78" i="1"/>
  <c r="G78" i="1"/>
  <c r="H78" i="1"/>
  <c r="I78" i="1"/>
  <c r="E79" i="1"/>
  <c r="F79" i="1"/>
  <c r="G79" i="1"/>
  <c r="H79" i="1"/>
  <c r="I79" i="1"/>
  <c r="E80" i="1"/>
  <c r="F80" i="1"/>
  <c r="G80" i="1"/>
  <c r="H80" i="1"/>
  <c r="I80" i="1"/>
  <c r="E81" i="1"/>
  <c r="F81" i="1"/>
  <c r="G81" i="1"/>
  <c r="H81" i="1"/>
  <c r="I81" i="1"/>
  <c r="E82" i="1"/>
  <c r="F82" i="1"/>
  <c r="G82" i="1"/>
  <c r="H82" i="1"/>
  <c r="I82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E87" i="1"/>
  <c r="F87" i="1"/>
  <c r="G87" i="1"/>
  <c r="H87" i="1"/>
  <c r="I87" i="1"/>
  <c r="E88" i="1"/>
  <c r="F88" i="1"/>
  <c r="G88" i="1"/>
  <c r="H88" i="1"/>
  <c r="I88" i="1"/>
  <c r="E89" i="1"/>
  <c r="F89" i="1"/>
  <c r="G89" i="1"/>
  <c r="H89" i="1"/>
  <c r="I89" i="1"/>
  <c r="E90" i="1"/>
  <c r="F90" i="1"/>
  <c r="G90" i="1"/>
  <c r="H90" i="1"/>
  <c r="I90" i="1"/>
  <c r="E91" i="1"/>
  <c r="F91" i="1"/>
  <c r="G91" i="1"/>
  <c r="H91" i="1"/>
  <c r="I91" i="1"/>
  <c r="E92" i="1"/>
  <c r="F92" i="1"/>
  <c r="G92" i="1"/>
  <c r="H92" i="1"/>
  <c r="I92" i="1"/>
  <c r="E93" i="1"/>
  <c r="F93" i="1"/>
  <c r="G93" i="1"/>
  <c r="H93" i="1"/>
  <c r="I93" i="1"/>
  <c r="E94" i="1"/>
  <c r="F94" i="1"/>
  <c r="G94" i="1"/>
  <c r="H94" i="1"/>
  <c r="I94" i="1"/>
  <c r="E95" i="1"/>
  <c r="F95" i="1"/>
  <c r="G95" i="1"/>
  <c r="H95" i="1"/>
  <c r="I95" i="1"/>
  <c r="E96" i="1"/>
  <c r="F96" i="1"/>
  <c r="G96" i="1"/>
  <c r="H96" i="1"/>
  <c r="I96" i="1"/>
  <c r="E97" i="1"/>
  <c r="F97" i="1"/>
  <c r="G97" i="1"/>
  <c r="H97" i="1"/>
  <c r="I97" i="1"/>
  <c r="E98" i="1"/>
  <c r="F98" i="1"/>
  <c r="G98" i="1"/>
  <c r="H98" i="1"/>
  <c r="I98" i="1"/>
  <c r="E99" i="1"/>
  <c r="F99" i="1"/>
  <c r="G99" i="1"/>
  <c r="H99" i="1"/>
  <c r="I99" i="1"/>
  <c r="E100" i="1"/>
  <c r="F100" i="1"/>
  <c r="G100" i="1"/>
  <c r="H100" i="1"/>
  <c r="I100" i="1"/>
  <c r="E101" i="1"/>
  <c r="F101" i="1"/>
  <c r="G101" i="1"/>
  <c r="H101" i="1"/>
  <c r="I101" i="1"/>
  <c r="E102" i="1"/>
  <c r="F102" i="1"/>
  <c r="G102" i="1"/>
  <c r="H102" i="1"/>
  <c r="I102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07" i="1"/>
  <c r="F107" i="1"/>
  <c r="G107" i="1"/>
  <c r="H107" i="1"/>
  <c r="I107" i="1"/>
  <c r="I58" i="1"/>
  <c r="H58" i="1"/>
  <c r="G58" i="1"/>
  <c r="G108" i="1" s="1"/>
  <c r="F58" i="1"/>
  <c r="E58" i="1"/>
  <c r="F42" i="1"/>
  <c r="G42" i="1" s="1"/>
  <c r="F43" i="1"/>
  <c r="G43" i="1" s="1"/>
  <c r="F44" i="1"/>
  <c r="G44" i="1"/>
  <c r="F45" i="1"/>
  <c r="G45" i="1" s="1"/>
  <c r="F46" i="1"/>
  <c r="G46" i="1" s="1"/>
  <c r="F47" i="1"/>
  <c r="G47" i="1" s="1"/>
  <c r="F48" i="1"/>
  <c r="G48" i="1" s="1"/>
  <c r="F49" i="1"/>
  <c r="G49" i="1"/>
  <c r="F50" i="1"/>
  <c r="G50" i="1" s="1"/>
  <c r="G41" i="1"/>
  <c r="F41" i="1"/>
  <c r="F28" i="1"/>
  <c r="G28" i="1" s="1"/>
  <c r="F29" i="1"/>
  <c r="G29" i="1" s="1"/>
  <c r="F30" i="1"/>
  <c r="G30" i="1" s="1"/>
  <c r="F31" i="1"/>
  <c r="G31" i="1"/>
  <c r="F32" i="1"/>
  <c r="G32" i="1" s="1"/>
  <c r="F33" i="1"/>
  <c r="G33" i="1" s="1"/>
  <c r="F34" i="1"/>
  <c r="G34" i="1"/>
  <c r="F35" i="1"/>
  <c r="G35" i="1"/>
  <c r="F36" i="1"/>
  <c r="G36" i="1"/>
  <c r="F27" i="1"/>
  <c r="G27" i="1" s="1"/>
  <c r="G19" i="1"/>
  <c r="F14" i="1"/>
  <c r="G14" i="1" s="1"/>
  <c r="F15" i="1"/>
  <c r="G15" i="1" s="1"/>
  <c r="F16" i="1"/>
  <c r="G16" i="1" s="1"/>
  <c r="F17" i="1"/>
  <c r="G17" i="1" s="1"/>
  <c r="F18" i="1"/>
  <c r="G18" i="1" s="1"/>
  <c r="F19" i="1"/>
  <c r="F20" i="1"/>
  <c r="G20" i="1" s="1"/>
  <c r="F21" i="1"/>
  <c r="G21" i="1" s="1"/>
  <c r="F22" i="1"/>
  <c r="G22" i="1" s="1"/>
  <c r="F13" i="1"/>
  <c r="G13" i="1" s="1"/>
  <c r="H108" i="1" l="1"/>
  <c r="I108" i="1"/>
  <c r="E108" i="1"/>
  <c r="F23" i="1"/>
  <c r="F108" i="1"/>
  <c r="I109" i="1"/>
  <c r="F109" i="1"/>
  <c r="H109" i="1"/>
  <c r="G109" i="1"/>
  <c r="E109" i="1"/>
  <c r="F116" i="1"/>
  <c r="F117" i="1"/>
  <c r="F115" i="1"/>
  <c r="F119" i="1" l="1"/>
  <c r="F51" i="1" l="1"/>
  <c r="E110" i="1" l="1"/>
  <c r="F111" i="1" s="1"/>
  <c r="F37" i="1"/>
  <c r="F52" i="1" l="1"/>
  <c r="F53" i="1" s="1"/>
  <c r="F122" i="1" l="1"/>
</calcChain>
</file>

<file path=xl/sharedStrings.xml><?xml version="1.0" encoding="utf-8"?>
<sst xmlns="http://schemas.openxmlformats.org/spreadsheetml/2006/main" count="61" uniqueCount="44">
  <si>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</si>
  <si>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</si>
  <si>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</si>
  <si>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</si>
  <si>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</si>
  <si>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</si>
  <si>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</si>
  <si>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</si>
  <si>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</si>
  <si>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</si>
  <si>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</si>
  <si>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</si>
  <si>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</si>
  <si>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</si>
  <si>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</si>
  <si>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</si>
  <si>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</si>
  <si>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</si>
  <si>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</si>
  <si>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</si>
  <si>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</si>
  <si>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</si>
  <si>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</si>
  <si>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</si>
  <si>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</si>
  <si>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</si>
  <si>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</si>
  <si>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</si>
  <si>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COGNOMS, NOM</t>
  </si>
  <si>
    <t>recompte</t>
  </si>
  <si>
    <t>Grau universitari o equivalent</t>
  </si>
  <si>
    <t>Màster universitari oficial</t>
  </si>
  <si>
    <t>Doctorat</t>
  </si>
  <si>
    <t>PS PROMOCIÓ INTERNA UNA PLAÇA TÈCNIC/A MITJÀ/NA TRESORERIA</t>
  </si>
  <si>
    <t>TOTAL EXPERIÈNCIA PROFESSIONAL (MÀXIM 7 PUNTS)</t>
  </si>
  <si>
    <t>0,50 x any treballat o fracció</t>
  </si>
  <si>
    <t>0,25 x any treballat o fracció</t>
  </si>
  <si>
    <t>0,10 x any treballat o fracció</t>
  </si>
  <si>
    <t>anys</t>
  </si>
  <si>
    <t>FINS A 10 HORES</t>
  </si>
  <si>
    <t>ENTRE 11 I 40 HORES</t>
  </si>
  <si>
    <t>TOTAL ACCIONS FORMATIVES (MÀXIM 3 PUNTS)</t>
  </si>
  <si>
    <t>TOTAL TITULACIONS ACADÈMIQUES (MÀXIM 2 PUNTS)</t>
  </si>
  <si>
    <t>C) Titulació universitària superior, diferent de l'acreditada com a requisit d'accés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</si>
</sst>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11"/>
      <color theme="1"/>
      <name val="Arial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8"/>
      <color theme="1" tint="0.34998626667073579"/>
      <name val="Verdana"/>
      <family val="2"/>
    </font>
    <font>
      <sz val="10"/>
      <color theme="1"/>
      <name val="Calibri"/>
      <family val="2"/>
      <scheme val="minor"/>
    </font>
    <font>
      <b/>
      <i/>
      <sz val="8"/>
      <color theme="1" tint="0.34998626667073579"/>
      <name val="Verdan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8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vertical="center"/>
    </xf>
    <xf numFmtId="0" fontId="9" fillId="6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15" fillId="9" borderId="8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2" fontId="9" fillId="6" borderId="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2" fontId="17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3" fillId="0" borderId="0" xfId="0" applyFont="1" applyAlignment="1">
      <alignment horizontal="justify" vertical="center"/>
    </xf>
    <xf numFmtId="0" fontId="23" fillId="0" borderId="0" xfId="0" applyFont="1"/>
    <xf numFmtId="2" fontId="23" fillId="0" borderId="0" xfId="0" applyNumberFormat="1" applyFont="1"/>
    <xf numFmtId="0" fontId="21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24" fillId="5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3" borderId="1" xfId="0" applyNumberFormat="1" applyFont="1" applyFill="1" applyBorder="1" applyAlignment="1" applyProtection="1">
      <alignment horizontal="center" vertical="center"/>
      <protection locked="0"/>
    </xf>
    <xf numFmtId="2" fontId="24" fillId="8" borderId="0" xfId="0" applyNumberFormat="1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2" fillId="3" borderId="3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wrapText="1"/>
    </xf>
    <xf numFmtId="2" fontId="4" fillId="5" borderId="5" xfId="0" applyNumberFormat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114:M117" totalsRowShown="0" headerRowDxfId="4" dataDxfId="3">
  <tableColumns count="3">
    <tableColumn id="1" xr3:uid="{00000000-0010-0000-0000-000001000000}" name="Titulació" dataDxfId="2"/>
    <tableColumn id="2" xr3:uid="{00000000-0010-0000-0000-000002000000}" name="grup / subgrup" dataDxfId="1"/>
    <tableColumn id="3" xr3:uid="{00000000-0010-0000-0000-000003000000}" name="punt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122"/>
  <sheetViews>
    <sheetView tabSelected="1" topLeftCell="A81" zoomScaleNormal="100" workbookViewId="0">
      <selection activeCell="D11" sqref="D11:F11"/>
    </sheetView>
  </sheetViews>
  <sheetFormatPr baseColWidth="10" defaultColWidth="11.44140625" defaultRowHeight="14.4" x14ac:dyDescent="0.3"/>
  <cols>
    <col min="1" max="1" width="10.33203125" style="7" customWidth="1"/>
    <col min="2" max="3" width="44.33203125" style="7" customWidth="1"/>
    <col min="4" max="5" width="12" style="1" customWidth="1"/>
    <col min="6" max="9" width="12" style="7" customWidth="1"/>
    <col min="10" max="10" width="11.44140625" style="7"/>
    <col min="11" max="11" width="23.5546875" style="7" bestFit="1" customWidth="1"/>
    <col min="12" max="12" width="13.88671875" style="7" bestFit="1" customWidth="1"/>
    <col min="13" max="16384" width="11.44140625" style="7"/>
  </cols>
  <sheetData>
    <row r="1" spans="1:409" ht="22.2" x14ac:dyDescent="0.3">
      <c r="A1" s="89" t="s">
        <v>17</v>
      </c>
      <c r="B1" s="89"/>
      <c r="C1" s="89"/>
      <c r="D1" s="89"/>
      <c r="E1" s="89"/>
      <c r="F1" s="8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  <c r="JR1" s="17"/>
      <c r="JS1" s="17"/>
      <c r="JT1" s="17"/>
      <c r="JU1" s="17"/>
      <c r="JV1" s="17"/>
      <c r="JW1" s="17"/>
      <c r="JX1" s="17"/>
      <c r="JY1" s="17"/>
      <c r="JZ1" s="17"/>
      <c r="KA1" s="17"/>
      <c r="KB1" s="17"/>
      <c r="KC1" s="17"/>
      <c r="KD1" s="17"/>
      <c r="KE1" s="17"/>
      <c r="KF1" s="17"/>
      <c r="KG1" s="17"/>
      <c r="KH1" s="17"/>
      <c r="KI1" s="17"/>
      <c r="KJ1" s="17"/>
      <c r="KK1" s="17"/>
      <c r="KL1" s="17"/>
      <c r="KM1" s="17"/>
      <c r="KN1" s="17"/>
      <c r="KO1" s="17"/>
      <c r="KP1" s="17"/>
      <c r="KQ1" s="17"/>
      <c r="KR1" s="17"/>
      <c r="KS1" s="17"/>
      <c r="KT1" s="17"/>
      <c r="KU1" s="17"/>
      <c r="KV1" s="17"/>
      <c r="KW1" s="17"/>
      <c r="KX1" s="17"/>
      <c r="KY1" s="17"/>
      <c r="KZ1" s="17"/>
      <c r="LA1" s="17"/>
      <c r="LB1" s="17"/>
      <c r="LC1" s="17"/>
      <c r="LD1" s="17"/>
      <c r="LE1" s="17"/>
      <c r="LF1" s="17"/>
      <c r="LG1" s="17"/>
      <c r="LH1" s="17"/>
      <c r="LI1" s="17"/>
      <c r="LJ1" s="17"/>
      <c r="LK1" s="17"/>
      <c r="LL1" s="17"/>
      <c r="LM1" s="17"/>
      <c r="LN1" s="17"/>
      <c r="LO1" s="17"/>
      <c r="LP1" s="17"/>
      <c r="LQ1" s="17"/>
      <c r="LR1" s="17"/>
      <c r="LS1" s="17"/>
      <c r="LT1" s="17"/>
      <c r="LU1" s="17"/>
      <c r="LV1" s="17"/>
      <c r="LW1" s="17"/>
      <c r="LX1" s="17"/>
      <c r="LY1" s="17"/>
      <c r="LZ1" s="17"/>
      <c r="MA1" s="17"/>
      <c r="MB1" s="17"/>
      <c r="MC1" s="17"/>
      <c r="MD1" s="17"/>
      <c r="ME1" s="17"/>
      <c r="MF1" s="17"/>
      <c r="MG1" s="17"/>
      <c r="MH1" s="17"/>
      <c r="MI1" s="17"/>
      <c r="MJ1" s="17"/>
      <c r="MK1" s="17"/>
      <c r="ML1" s="17"/>
      <c r="MM1" s="17"/>
      <c r="MN1" s="17"/>
      <c r="MO1" s="17"/>
      <c r="MP1" s="17"/>
      <c r="MQ1" s="17"/>
      <c r="MR1" s="17"/>
      <c r="MS1" s="17"/>
      <c r="MT1" s="17"/>
      <c r="MU1" s="17"/>
      <c r="MV1" s="17"/>
      <c r="MW1" s="17"/>
      <c r="MX1" s="17"/>
      <c r="MY1" s="17"/>
      <c r="MZ1" s="17"/>
      <c r="NA1" s="17"/>
      <c r="NB1" s="17"/>
      <c r="NC1" s="17"/>
      <c r="ND1" s="17"/>
      <c r="NE1" s="17"/>
      <c r="NF1" s="17"/>
      <c r="NG1" s="17"/>
      <c r="NH1" s="17"/>
      <c r="NI1" s="17"/>
      <c r="NJ1" s="17"/>
      <c r="NK1" s="17"/>
      <c r="NL1" s="17"/>
      <c r="NM1" s="17"/>
      <c r="NN1" s="17"/>
      <c r="NO1" s="17"/>
      <c r="NP1" s="17"/>
      <c r="NQ1" s="17"/>
      <c r="NR1" s="17"/>
      <c r="NS1" s="17"/>
      <c r="NT1" s="17"/>
      <c r="NU1" s="17"/>
      <c r="NV1" s="17"/>
      <c r="NW1" s="17"/>
      <c r="NX1" s="17"/>
      <c r="NY1" s="17"/>
      <c r="NZ1" s="17"/>
      <c r="OA1" s="17"/>
      <c r="OB1" s="17"/>
      <c r="OC1" s="17"/>
      <c r="OD1" s="17"/>
      <c r="OE1" s="17"/>
      <c r="OF1" s="17"/>
      <c r="OG1" s="17"/>
      <c r="OH1" s="17"/>
      <c r="OI1" s="17"/>
      <c r="OJ1" s="17"/>
      <c r="OK1" s="17"/>
      <c r="OL1" s="17"/>
      <c r="OM1" s="17"/>
      <c r="ON1" s="17"/>
      <c r="OO1" s="17"/>
      <c r="OP1" s="17"/>
      <c r="OQ1" s="17"/>
      <c r="OR1" s="17"/>
      <c r="OS1" s="17"/>
    </row>
    <row r="3" spans="1:409" ht="15" customHeight="1" x14ac:dyDescent="0.3">
      <c r="A3" s="18" t="s">
        <v>0</v>
      </c>
      <c r="B3" s="19"/>
      <c r="C3" s="19"/>
      <c r="D3" s="19"/>
      <c r="E3" s="19"/>
      <c r="F3" s="20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</row>
    <row r="4" spans="1:409" ht="20.100000000000001" customHeight="1" x14ac:dyDescent="0.3">
      <c r="A4" s="92" t="s">
        <v>33</v>
      </c>
      <c r="B4" s="93"/>
      <c r="C4" s="93"/>
      <c r="D4" s="93"/>
      <c r="E4" s="93"/>
      <c r="F4" s="94"/>
    </row>
    <row r="6" spans="1:409" s="31" customFormat="1" ht="15" customHeight="1" x14ac:dyDescent="0.3">
      <c r="A6" s="97" t="s">
        <v>28</v>
      </c>
      <c r="B6" s="95"/>
      <c r="C6" s="95"/>
      <c r="D6" s="41"/>
      <c r="E6" s="95" t="s">
        <v>1</v>
      </c>
      <c r="F6" s="96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</row>
    <row r="7" spans="1:409" ht="20.100000000000001" customHeight="1" x14ac:dyDescent="0.3">
      <c r="A7" s="98"/>
      <c r="B7" s="99"/>
      <c r="C7" s="99"/>
      <c r="D7" s="100"/>
      <c r="E7" s="101"/>
      <c r="F7" s="102"/>
    </row>
    <row r="8" spans="1:409" ht="15" customHeight="1" x14ac:dyDescent="0.3">
      <c r="A8" s="105" t="s">
        <v>2</v>
      </c>
      <c r="B8" s="105"/>
      <c r="C8" s="105"/>
      <c r="D8" s="105"/>
      <c r="E8" s="105"/>
      <c r="F8" s="1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</row>
    <row r="9" spans="1:409" ht="24.9" customHeight="1" x14ac:dyDescent="0.3">
      <c r="A9" s="23"/>
      <c r="B9" s="4"/>
      <c r="C9" s="4"/>
      <c r="D9" s="4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</row>
    <row r="10" spans="1:409" ht="30.75" customHeight="1" x14ac:dyDescent="0.3">
      <c r="A10" s="72" t="s">
        <v>18</v>
      </c>
      <c r="B10" s="73"/>
      <c r="C10" s="73"/>
      <c r="D10" s="73"/>
      <c r="E10" s="73"/>
      <c r="F10" s="7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</row>
    <row r="11" spans="1:409" ht="15" customHeight="1" x14ac:dyDescent="0.3">
      <c r="A11" s="103" t="s">
        <v>20</v>
      </c>
      <c r="B11" s="104"/>
      <c r="C11" s="104"/>
      <c r="D11" s="69" t="s">
        <v>35</v>
      </c>
      <c r="E11" s="69"/>
      <c r="F11" s="7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</row>
    <row r="12" spans="1:409" ht="22.8" x14ac:dyDescent="0.3">
      <c r="A12" s="35" t="s">
        <v>3</v>
      </c>
      <c r="B12" s="35" t="s">
        <v>4</v>
      </c>
      <c r="C12" s="35" t="s">
        <v>5</v>
      </c>
      <c r="D12" s="35" t="s">
        <v>6</v>
      </c>
      <c r="E12" s="35" t="s">
        <v>7</v>
      </c>
      <c r="F12" s="35" t="s">
        <v>12</v>
      </c>
      <c r="G12" s="64" t="s">
        <v>38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</row>
    <row r="13" spans="1:409" x14ac:dyDescent="0.3">
      <c r="A13" s="10">
        <v>1</v>
      </c>
      <c r="B13" s="24"/>
      <c r="C13" s="24"/>
      <c r="D13" s="61"/>
      <c r="E13" s="62"/>
      <c r="F13" s="25">
        <f>ROUND(($E13-$D13)/365,2)*0.5</f>
        <v>0</v>
      </c>
      <c r="G13" s="63" t="str">
        <f>IF(F13&gt;0,ROUND(($E13-$D13)/365,2),"")</f>
        <v/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</row>
    <row r="14" spans="1:409" x14ac:dyDescent="0.3">
      <c r="A14" s="10">
        <v>2</v>
      </c>
      <c r="B14" s="24"/>
      <c r="C14" s="24"/>
      <c r="D14" s="61"/>
      <c r="E14" s="62"/>
      <c r="F14" s="25">
        <f t="shared" ref="F14:F22" si="0">ROUND(($E14-$D14)/365,2)*0.5</f>
        <v>0</v>
      </c>
      <c r="G14" s="63" t="str">
        <f t="shared" ref="G14:G22" si="1">IF(F14&gt;0,ROUND(($E14-$D14)/365,2),"")</f>
        <v/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</row>
    <row r="15" spans="1:409" x14ac:dyDescent="0.3">
      <c r="A15" s="10">
        <v>3</v>
      </c>
      <c r="B15" s="24"/>
      <c r="C15" s="24"/>
      <c r="D15" s="61"/>
      <c r="E15" s="62"/>
      <c r="F15" s="25">
        <f t="shared" si="0"/>
        <v>0</v>
      </c>
      <c r="G15" s="63" t="str">
        <f t="shared" si="1"/>
        <v/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</row>
    <row r="16" spans="1:409" x14ac:dyDescent="0.3">
      <c r="A16" s="10">
        <v>4</v>
      </c>
      <c r="B16" s="24"/>
      <c r="C16" s="24"/>
      <c r="D16" s="61"/>
      <c r="E16" s="62"/>
      <c r="F16" s="25">
        <f t="shared" si="0"/>
        <v>0</v>
      </c>
      <c r="G16" s="63" t="str">
        <f t="shared" si="1"/>
        <v/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</row>
    <row r="17" spans="1:409" x14ac:dyDescent="0.3">
      <c r="A17" s="10">
        <v>5</v>
      </c>
      <c r="B17" s="24"/>
      <c r="C17" s="24"/>
      <c r="D17" s="61"/>
      <c r="E17" s="62"/>
      <c r="F17" s="25">
        <f t="shared" si="0"/>
        <v>0</v>
      </c>
      <c r="G17" s="63" t="str">
        <f t="shared" si="1"/>
        <v/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</row>
    <row r="18" spans="1:409" x14ac:dyDescent="0.3">
      <c r="A18" s="10">
        <v>6</v>
      </c>
      <c r="B18" s="24"/>
      <c r="C18" s="24"/>
      <c r="D18" s="61"/>
      <c r="E18" s="62"/>
      <c r="F18" s="25">
        <f t="shared" si="0"/>
        <v>0</v>
      </c>
      <c r="G18" s="63" t="str">
        <f t="shared" si="1"/>
        <v/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</row>
    <row r="19" spans="1:409" x14ac:dyDescent="0.3">
      <c r="A19" s="10">
        <v>7</v>
      </c>
      <c r="B19" s="24"/>
      <c r="C19" s="24"/>
      <c r="D19" s="61"/>
      <c r="E19" s="62"/>
      <c r="F19" s="25">
        <f t="shared" si="0"/>
        <v>0</v>
      </c>
      <c r="G19" s="63" t="str">
        <f t="shared" si="1"/>
        <v/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</row>
    <row r="20" spans="1:409" x14ac:dyDescent="0.3">
      <c r="A20" s="10">
        <v>8</v>
      </c>
      <c r="B20" s="24"/>
      <c r="C20" s="24"/>
      <c r="D20" s="61"/>
      <c r="E20" s="62"/>
      <c r="F20" s="25">
        <f t="shared" si="0"/>
        <v>0</v>
      </c>
      <c r="G20" s="63" t="str">
        <f t="shared" si="1"/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</row>
    <row r="21" spans="1:409" x14ac:dyDescent="0.3">
      <c r="A21" s="10">
        <v>9</v>
      </c>
      <c r="B21" s="24"/>
      <c r="C21" s="24"/>
      <c r="D21" s="61"/>
      <c r="E21" s="62"/>
      <c r="F21" s="25">
        <f t="shared" si="0"/>
        <v>0</v>
      </c>
      <c r="G21" s="63" t="str">
        <f t="shared" si="1"/>
        <v/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</row>
    <row r="22" spans="1:409" ht="15" thickBot="1" x14ac:dyDescent="0.35">
      <c r="A22" s="10">
        <v>10</v>
      </c>
      <c r="B22" s="24"/>
      <c r="C22" s="24"/>
      <c r="D22" s="61"/>
      <c r="E22" s="62"/>
      <c r="F22" s="25">
        <f t="shared" si="0"/>
        <v>0</v>
      </c>
      <c r="G22" s="63" t="str">
        <f t="shared" si="1"/>
        <v/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</row>
    <row r="23" spans="1:409" ht="15" thickBot="1" x14ac:dyDescent="0.35">
      <c r="A23" s="13"/>
      <c r="B23" s="14"/>
      <c r="C23" s="14"/>
      <c r="D23" s="90" t="s">
        <v>11</v>
      </c>
      <c r="E23" s="91"/>
      <c r="F23" s="26">
        <f>SUM(F13:F22)</f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</row>
    <row r="24" spans="1:409" ht="24.9" customHeight="1" x14ac:dyDescent="0.3">
      <c r="A24" s="6"/>
      <c r="B24" s="22"/>
      <c r="C24" s="22"/>
      <c r="D24" s="2"/>
      <c r="E24" s="2"/>
      <c r="F24" s="2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</row>
    <row r="25" spans="1:409" ht="15" customHeight="1" x14ac:dyDescent="0.3">
      <c r="A25" s="103" t="s">
        <v>19</v>
      </c>
      <c r="B25" s="104"/>
      <c r="C25" s="104"/>
      <c r="D25" s="69" t="s">
        <v>36</v>
      </c>
      <c r="E25" s="69"/>
      <c r="F25" s="7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</row>
    <row r="26" spans="1:409" ht="22.8" x14ac:dyDescent="0.3">
      <c r="A26" s="35" t="s">
        <v>3</v>
      </c>
      <c r="B26" s="35" t="s">
        <v>4</v>
      </c>
      <c r="C26" s="35" t="s">
        <v>5</v>
      </c>
      <c r="D26" s="35" t="s">
        <v>6</v>
      </c>
      <c r="E26" s="35" t="s">
        <v>7</v>
      </c>
      <c r="F26" s="35" t="s">
        <v>12</v>
      </c>
      <c r="G26" s="64" t="s">
        <v>38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</row>
    <row r="27" spans="1:409" x14ac:dyDescent="0.3">
      <c r="A27" s="10">
        <v>1</v>
      </c>
      <c r="B27" s="24"/>
      <c r="C27" s="27"/>
      <c r="D27" s="61"/>
      <c r="E27" s="62"/>
      <c r="F27" s="25">
        <f>ROUND(($E27-$D27)/365,2)*0.25</f>
        <v>0</v>
      </c>
      <c r="G27" s="63" t="str">
        <f>IF(F27&gt;0,ROUND(($E27-$D27)/365,2),"")</f>
        <v/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</row>
    <row r="28" spans="1:409" x14ac:dyDescent="0.3">
      <c r="A28" s="10">
        <v>2</v>
      </c>
      <c r="B28" s="24"/>
      <c r="C28" s="24"/>
      <c r="D28" s="61"/>
      <c r="E28" s="62"/>
      <c r="F28" s="25">
        <f t="shared" ref="F28:F36" si="2">ROUND(($E28-$D28)/365,2)*0.25</f>
        <v>0</v>
      </c>
      <c r="G28" s="63" t="str">
        <f t="shared" ref="G28:G36" si="3">IF(F28&gt;0,ROUND(($E28-$D28)/365,2),"")</f>
        <v/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</row>
    <row r="29" spans="1:409" x14ac:dyDescent="0.3">
      <c r="A29" s="10">
        <v>3</v>
      </c>
      <c r="B29" s="24"/>
      <c r="C29" s="24"/>
      <c r="D29" s="61"/>
      <c r="E29" s="62"/>
      <c r="F29" s="25">
        <f t="shared" si="2"/>
        <v>0</v>
      </c>
      <c r="G29" s="63" t="str">
        <f t="shared" si="3"/>
        <v/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</row>
    <row r="30" spans="1:409" x14ac:dyDescent="0.3">
      <c r="A30" s="10">
        <v>4</v>
      </c>
      <c r="B30" s="24"/>
      <c r="C30" s="24"/>
      <c r="D30" s="61"/>
      <c r="E30" s="62"/>
      <c r="F30" s="25">
        <f t="shared" si="2"/>
        <v>0</v>
      </c>
      <c r="G30" s="63" t="str">
        <f t="shared" si="3"/>
        <v/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</row>
    <row r="31" spans="1:409" x14ac:dyDescent="0.3">
      <c r="A31" s="10">
        <v>5</v>
      </c>
      <c r="B31" s="24"/>
      <c r="C31" s="24"/>
      <c r="D31" s="61"/>
      <c r="E31" s="62"/>
      <c r="F31" s="25">
        <f t="shared" si="2"/>
        <v>0</v>
      </c>
      <c r="G31" s="63" t="str">
        <f t="shared" si="3"/>
        <v/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</row>
    <row r="32" spans="1:409" x14ac:dyDescent="0.3">
      <c r="A32" s="10">
        <v>6</v>
      </c>
      <c r="B32" s="24"/>
      <c r="C32" s="24"/>
      <c r="D32" s="61"/>
      <c r="E32" s="62"/>
      <c r="F32" s="25">
        <f t="shared" si="2"/>
        <v>0</v>
      </c>
      <c r="G32" s="63" t="str">
        <f t="shared" si="3"/>
        <v/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</row>
    <row r="33" spans="1:409" x14ac:dyDescent="0.3">
      <c r="A33" s="10">
        <v>7</v>
      </c>
      <c r="B33" s="24"/>
      <c r="C33" s="24"/>
      <c r="D33" s="61"/>
      <c r="E33" s="62"/>
      <c r="F33" s="25">
        <f t="shared" si="2"/>
        <v>0</v>
      </c>
      <c r="G33" s="63" t="str">
        <f t="shared" si="3"/>
        <v/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</row>
    <row r="34" spans="1:409" x14ac:dyDescent="0.3">
      <c r="A34" s="10">
        <v>8</v>
      </c>
      <c r="B34" s="24"/>
      <c r="C34" s="24"/>
      <c r="D34" s="61"/>
      <c r="E34" s="62"/>
      <c r="F34" s="25">
        <f t="shared" si="2"/>
        <v>0</v>
      </c>
      <c r="G34" s="63" t="str">
        <f t="shared" si="3"/>
        <v/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  <c r="IW34" s="6"/>
      <c r="IX34" s="6"/>
      <c r="IY34" s="6"/>
      <c r="IZ34" s="6"/>
      <c r="JA34" s="6"/>
      <c r="JB34" s="6"/>
      <c r="JC34" s="6"/>
      <c r="JD34" s="6"/>
      <c r="JE34" s="6"/>
      <c r="JF34" s="6"/>
      <c r="JG34" s="6"/>
      <c r="JH34" s="6"/>
      <c r="JI34" s="6"/>
      <c r="JJ34" s="6"/>
      <c r="JK34" s="6"/>
      <c r="JL34" s="6"/>
      <c r="JM34" s="6"/>
      <c r="JN34" s="6"/>
      <c r="JO34" s="6"/>
      <c r="JP34" s="6"/>
      <c r="JQ34" s="6"/>
      <c r="JR34" s="6"/>
      <c r="JS34" s="6"/>
      <c r="JT34" s="6"/>
      <c r="JU34" s="6"/>
      <c r="JV34" s="6"/>
      <c r="JW34" s="6"/>
      <c r="JX34" s="6"/>
      <c r="JY34" s="6"/>
      <c r="JZ34" s="6"/>
      <c r="KA34" s="6"/>
      <c r="KB34" s="6"/>
      <c r="KC34" s="6"/>
      <c r="KD34" s="6"/>
      <c r="KE34" s="6"/>
      <c r="KF34" s="6"/>
      <c r="KG34" s="6"/>
      <c r="KH34" s="6"/>
      <c r="KI34" s="6"/>
      <c r="KJ34" s="6"/>
      <c r="KK34" s="6"/>
      <c r="KL34" s="6"/>
      <c r="KM34" s="6"/>
      <c r="KN34" s="6"/>
      <c r="KO34" s="6"/>
      <c r="KP34" s="6"/>
      <c r="KQ34" s="6"/>
      <c r="KR34" s="6"/>
      <c r="KS34" s="6"/>
      <c r="KT34" s="6"/>
      <c r="KU34" s="6"/>
      <c r="KV34" s="6"/>
      <c r="KW34" s="6"/>
      <c r="KX34" s="6"/>
      <c r="KY34" s="6"/>
      <c r="KZ34" s="6"/>
      <c r="LA34" s="6"/>
      <c r="LB34" s="6"/>
      <c r="LC34" s="6"/>
      <c r="LD34" s="6"/>
      <c r="LE34" s="6"/>
      <c r="LF34" s="6"/>
      <c r="LG34" s="6"/>
      <c r="LH34" s="6"/>
      <c r="LI34" s="6"/>
      <c r="LJ34" s="6"/>
      <c r="LK34" s="6"/>
      <c r="LL34" s="6"/>
      <c r="LM34" s="6"/>
      <c r="LN34" s="6"/>
      <c r="LO34" s="6"/>
      <c r="LP34" s="6"/>
      <c r="LQ34" s="6"/>
      <c r="LR34" s="6"/>
      <c r="LS34" s="6"/>
      <c r="LT34" s="6"/>
      <c r="LU34" s="6"/>
      <c r="LV34" s="6"/>
      <c r="LW34" s="6"/>
      <c r="LX34" s="6"/>
      <c r="LY34" s="6"/>
      <c r="LZ34" s="6"/>
      <c r="MA34" s="6"/>
      <c r="MB34" s="6"/>
      <c r="MC34" s="6"/>
      <c r="MD34" s="6"/>
      <c r="ME34" s="6"/>
      <c r="MF34" s="6"/>
      <c r="MG34" s="6"/>
      <c r="MH34" s="6"/>
      <c r="MI34" s="6"/>
      <c r="MJ34" s="6"/>
      <c r="MK34" s="6"/>
      <c r="ML34" s="6"/>
      <c r="MM34" s="6"/>
      <c r="MN34" s="6"/>
      <c r="MO34" s="6"/>
      <c r="MP34" s="6"/>
      <c r="MQ34" s="6"/>
      <c r="MR34" s="6"/>
      <c r="MS34" s="6"/>
      <c r="MT34" s="6"/>
      <c r="MU34" s="6"/>
      <c r="MV34" s="6"/>
      <c r="MW34" s="6"/>
      <c r="MX34" s="6"/>
      <c r="MY34" s="6"/>
      <c r="MZ34" s="6"/>
      <c r="NA34" s="6"/>
      <c r="NB34" s="6"/>
      <c r="NC34" s="6"/>
      <c r="ND34" s="6"/>
      <c r="NE34" s="6"/>
      <c r="NF34" s="6"/>
      <c r="NG34" s="6"/>
      <c r="NH34" s="6"/>
      <c r="NI34" s="6"/>
      <c r="NJ34" s="6"/>
      <c r="NK34" s="6"/>
      <c r="NL34" s="6"/>
      <c r="NM34" s="6"/>
      <c r="NN34" s="6"/>
      <c r="NO34" s="6"/>
      <c r="NP34" s="6"/>
      <c r="NQ34" s="6"/>
      <c r="NR34" s="6"/>
      <c r="NS34" s="6"/>
      <c r="NT34" s="6"/>
      <c r="NU34" s="6"/>
      <c r="NV34" s="6"/>
      <c r="NW34" s="6"/>
      <c r="NX34" s="6"/>
      <c r="NY34" s="6"/>
      <c r="NZ34" s="6"/>
      <c r="OA34" s="6"/>
      <c r="OB34" s="6"/>
      <c r="OC34" s="6"/>
      <c r="OD34" s="6"/>
      <c r="OE34" s="6"/>
      <c r="OF34" s="6"/>
      <c r="OG34" s="6"/>
      <c r="OH34" s="6"/>
      <c r="OI34" s="6"/>
      <c r="OJ34" s="6"/>
      <c r="OK34" s="6"/>
      <c r="OL34" s="6"/>
      <c r="OM34" s="6"/>
      <c r="ON34" s="6"/>
      <c r="OO34" s="6"/>
      <c r="OP34" s="6"/>
      <c r="OQ34" s="6"/>
      <c r="OR34" s="6"/>
      <c r="OS34" s="6"/>
    </row>
    <row r="35" spans="1:409" x14ac:dyDescent="0.3">
      <c r="A35" s="10">
        <v>9</v>
      </c>
      <c r="B35" s="24"/>
      <c r="C35" s="24"/>
      <c r="D35" s="61"/>
      <c r="E35" s="62"/>
      <c r="F35" s="25">
        <f t="shared" si="2"/>
        <v>0</v>
      </c>
      <c r="G35" s="63" t="str">
        <f t="shared" si="3"/>
        <v/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6"/>
      <c r="NI35" s="6"/>
      <c r="NJ35" s="6"/>
      <c r="NK35" s="6"/>
      <c r="NL35" s="6"/>
      <c r="NM35" s="6"/>
      <c r="NN35" s="6"/>
      <c r="NO35" s="6"/>
      <c r="NP35" s="6"/>
      <c r="NQ35" s="6"/>
      <c r="NR35" s="6"/>
      <c r="NS35" s="6"/>
      <c r="NT35" s="6"/>
      <c r="NU35" s="6"/>
      <c r="NV35" s="6"/>
      <c r="NW35" s="6"/>
      <c r="NX35" s="6"/>
      <c r="NY35" s="6"/>
      <c r="NZ35" s="6"/>
      <c r="OA35" s="6"/>
      <c r="OB35" s="6"/>
      <c r="OC35" s="6"/>
      <c r="OD35" s="6"/>
      <c r="OE35" s="6"/>
      <c r="OF35" s="6"/>
      <c r="OG35" s="6"/>
      <c r="OH35" s="6"/>
      <c r="OI35" s="6"/>
      <c r="OJ35" s="6"/>
      <c r="OK35" s="6"/>
      <c r="OL35" s="6"/>
      <c r="OM35" s="6"/>
      <c r="ON35" s="6"/>
      <c r="OO35" s="6"/>
      <c r="OP35" s="6"/>
      <c r="OQ35" s="6"/>
      <c r="OR35" s="6"/>
      <c r="OS35" s="6"/>
    </row>
    <row r="36" spans="1:409" ht="15" thickBot="1" x14ac:dyDescent="0.35">
      <c r="A36" s="10">
        <v>10</v>
      </c>
      <c r="B36" s="24"/>
      <c r="C36" s="24"/>
      <c r="D36" s="61"/>
      <c r="E36" s="62"/>
      <c r="F36" s="25">
        <f t="shared" si="2"/>
        <v>0</v>
      </c>
      <c r="G36" s="63" t="str">
        <f t="shared" si="3"/>
        <v/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</row>
    <row r="37" spans="1:409" ht="15" thickBot="1" x14ac:dyDescent="0.35">
      <c r="A37" s="13"/>
      <c r="B37" s="14"/>
      <c r="C37" s="14"/>
      <c r="D37" s="90" t="s">
        <v>11</v>
      </c>
      <c r="E37" s="91"/>
      <c r="F37" s="26">
        <f>SUM(F27:F36)</f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6"/>
      <c r="NC37" s="6"/>
      <c r="ND37" s="6"/>
      <c r="NE37" s="6"/>
      <c r="NF37" s="6"/>
      <c r="NG37" s="6"/>
      <c r="NH37" s="6"/>
      <c r="NI37" s="6"/>
      <c r="NJ37" s="6"/>
      <c r="NK37" s="6"/>
      <c r="NL37" s="6"/>
      <c r="NM37" s="6"/>
      <c r="NN37" s="6"/>
      <c r="NO37" s="6"/>
      <c r="NP37" s="6"/>
      <c r="NQ37" s="6"/>
      <c r="NR37" s="6"/>
      <c r="NS37" s="6"/>
      <c r="NT37" s="6"/>
      <c r="NU37" s="6"/>
      <c r="NV37" s="6"/>
      <c r="NW37" s="6"/>
      <c r="NX37" s="6"/>
      <c r="NY37" s="6"/>
      <c r="NZ37" s="6"/>
      <c r="OA37" s="6"/>
      <c r="OB37" s="6"/>
      <c r="OC37" s="6"/>
      <c r="OD37" s="6"/>
      <c r="OE37" s="6"/>
      <c r="OF37" s="6"/>
      <c r="OG37" s="6"/>
      <c r="OH37" s="6"/>
      <c r="OI37" s="6"/>
      <c r="OJ37" s="6"/>
      <c r="OK37" s="6"/>
      <c r="OL37" s="6"/>
      <c r="OM37" s="6"/>
      <c r="ON37" s="6"/>
      <c r="OO37" s="6"/>
      <c r="OP37" s="6"/>
      <c r="OQ37" s="6"/>
      <c r="OR37" s="6"/>
      <c r="OS37" s="6"/>
    </row>
    <row r="38" spans="1:409" ht="24.9" customHeight="1" x14ac:dyDescent="0.3">
      <c r="A38" s="6"/>
      <c r="B38" s="22"/>
      <c r="C38" s="22"/>
      <c r="D38" s="2"/>
      <c r="E38" s="2"/>
      <c r="F38" s="2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</row>
    <row r="39" spans="1:409" ht="15" customHeight="1" x14ac:dyDescent="0.3">
      <c r="A39" s="103" t="s">
        <v>21</v>
      </c>
      <c r="B39" s="104"/>
      <c r="C39" s="104"/>
      <c r="D39" s="69" t="s">
        <v>37</v>
      </c>
      <c r="E39" s="69"/>
      <c r="F39" s="70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</row>
    <row r="40" spans="1:409" ht="22.8" x14ac:dyDescent="0.3">
      <c r="A40" s="35" t="s">
        <v>3</v>
      </c>
      <c r="B40" s="35" t="s">
        <v>4</v>
      </c>
      <c r="C40" s="35" t="s">
        <v>5</v>
      </c>
      <c r="D40" s="35" t="s">
        <v>6</v>
      </c>
      <c r="E40" s="35" t="s">
        <v>7</v>
      </c>
      <c r="F40" s="35" t="s">
        <v>12</v>
      </c>
      <c r="G40" s="64" t="s">
        <v>38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</row>
    <row r="41" spans="1:409" x14ac:dyDescent="0.3">
      <c r="A41" s="10">
        <v>1</v>
      </c>
      <c r="B41" s="24"/>
      <c r="C41" s="27"/>
      <c r="D41" s="61"/>
      <c r="E41" s="62"/>
      <c r="F41" s="25">
        <f>ROUND(($E41-$D41)/365,2)*0.1</f>
        <v>0</v>
      </c>
      <c r="G41" s="63" t="str">
        <f>IF(F41&gt;0,ROUND(($E41-$D41)/365,2),"")</f>
        <v/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</row>
    <row r="42" spans="1:409" x14ac:dyDescent="0.3">
      <c r="A42" s="10">
        <v>2</v>
      </c>
      <c r="B42" s="24"/>
      <c r="C42" s="24"/>
      <c r="D42" s="61"/>
      <c r="E42" s="62"/>
      <c r="F42" s="25">
        <f t="shared" ref="F42:F50" si="4">ROUND(($E42-$D42)/365,2)*0.1</f>
        <v>0</v>
      </c>
      <c r="G42" s="63" t="str">
        <f t="shared" ref="G42:G50" si="5">IF(F42&gt;0,ROUND(($E42-$D42)/365,2),"")</f>
        <v/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</row>
    <row r="43" spans="1:409" x14ac:dyDescent="0.3">
      <c r="A43" s="10">
        <v>3</v>
      </c>
      <c r="B43" s="24"/>
      <c r="C43" s="24"/>
      <c r="D43" s="61"/>
      <c r="E43" s="62"/>
      <c r="F43" s="25">
        <f t="shared" si="4"/>
        <v>0</v>
      </c>
      <c r="G43" s="63" t="str">
        <f t="shared" si="5"/>
        <v/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</row>
    <row r="44" spans="1:409" x14ac:dyDescent="0.3">
      <c r="A44" s="10">
        <v>4</v>
      </c>
      <c r="B44" s="24"/>
      <c r="C44" s="24"/>
      <c r="D44" s="61"/>
      <c r="E44" s="62"/>
      <c r="F44" s="25">
        <f t="shared" si="4"/>
        <v>0</v>
      </c>
      <c r="G44" s="63" t="str">
        <f t="shared" si="5"/>
        <v/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</row>
    <row r="45" spans="1:409" x14ac:dyDescent="0.3">
      <c r="A45" s="10">
        <v>5</v>
      </c>
      <c r="B45" s="24"/>
      <c r="C45" s="24"/>
      <c r="D45" s="61"/>
      <c r="E45" s="62"/>
      <c r="F45" s="25">
        <f t="shared" si="4"/>
        <v>0</v>
      </c>
      <c r="G45" s="63" t="str">
        <f t="shared" si="5"/>
        <v/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</row>
    <row r="46" spans="1:409" x14ac:dyDescent="0.3">
      <c r="A46" s="10">
        <v>6</v>
      </c>
      <c r="B46" s="24"/>
      <c r="C46" s="24"/>
      <c r="D46" s="61"/>
      <c r="E46" s="62"/>
      <c r="F46" s="25">
        <f t="shared" si="4"/>
        <v>0</v>
      </c>
      <c r="G46" s="63" t="str">
        <f t="shared" si="5"/>
        <v/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</row>
    <row r="47" spans="1:409" ht="14.4" customHeight="1" x14ac:dyDescent="0.3">
      <c r="A47" s="10">
        <v>7</v>
      </c>
      <c r="B47" s="24"/>
      <c r="C47" s="24"/>
      <c r="D47" s="61"/>
      <c r="E47" s="62"/>
      <c r="F47" s="25">
        <f t="shared" si="4"/>
        <v>0</v>
      </c>
      <c r="G47" s="63" t="str">
        <f t="shared" si="5"/>
        <v/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6"/>
      <c r="NI47" s="6"/>
      <c r="NJ47" s="6"/>
      <c r="NK47" s="6"/>
      <c r="NL47" s="6"/>
      <c r="NM47" s="6"/>
      <c r="NN47" s="6"/>
      <c r="NO47" s="6"/>
      <c r="NP47" s="6"/>
      <c r="NQ47" s="6"/>
      <c r="NR47" s="6"/>
      <c r="NS47" s="6"/>
      <c r="NT47" s="6"/>
      <c r="NU47" s="6"/>
      <c r="NV47" s="6"/>
      <c r="NW47" s="6"/>
      <c r="NX47" s="6"/>
      <c r="NY47" s="6"/>
      <c r="NZ47" s="6"/>
      <c r="OA47" s="6"/>
      <c r="OB47" s="6"/>
      <c r="OC47" s="6"/>
      <c r="OD47" s="6"/>
      <c r="OE47" s="6"/>
      <c r="OF47" s="6"/>
      <c r="OG47" s="6"/>
      <c r="OH47" s="6"/>
      <c r="OI47" s="6"/>
      <c r="OJ47" s="6"/>
      <c r="OK47" s="6"/>
      <c r="OL47" s="6"/>
      <c r="OM47" s="6"/>
      <c r="ON47" s="6"/>
      <c r="OO47" s="6"/>
      <c r="OP47" s="6"/>
      <c r="OQ47" s="6"/>
      <c r="OR47" s="6"/>
      <c r="OS47" s="6"/>
    </row>
    <row r="48" spans="1:409" x14ac:dyDescent="0.3">
      <c r="A48" s="10">
        <v>8</v>
      </c>
      <c r="B48" s="24"/>
      <c r="C48" s="24"/>
      <c r="D48" s="61"/>
      <c r="E48" s="62"/>
      <c r="F48" s="25">
        <f t="shared" si="4"/>
        <v>0</v>
      </c>
      <c r="G48" s="63" t="str">
        <f t="shared" si="5"/>
        <v/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6"/>
      <c r="NI48" s="6"/>
      <c r="NJ48" s="6"/>
      <c r="NK48" s="6"/>
      <c r="NL48" s="6"/>
      <c r="NM48" s="6"/>
      <c r="NN48" s="6"/>
      <c r="NO48" s="6"/>
      <c r="NP48" s="6"/>
      <c r="NQ48" s="6"/>
      <c r="NR48" s="6"/>
      <c r="NS48" s="6"/>
      <c r="NT48" s="6"/>
      <c r="NU48" s="6"/>
      <c r="NV48" s="6"/>
      <c r="NW48" s="6"/>
      <c r="NX48" s="6"/>
      <c r="NY48" s="6"/>
      <c r="NZ48" s="6"/>
      <c r="OA48" s="6"/>
      <c r="OB48" s="6"/>
      <c r="OC48" s="6"/>
      <c r="OD48" s="6"/>
      <c r="OE48" s="6"/>
      <c r="OF48" s="6"/>
      <c r="OG48" s="6"/>
      <c r="OH48" s="6"/>
      <c r="OI48" s="6"/>
      <c r="OJ48" s="6"/>
      <c r="OK48" s="6"/>
      <c r="OL48" s="6"/>
      <c r="OM48" s="6"/>
      <c r="ON48" s="6"/>
      <c r="OO48" s="6"/>
      <c r="OP48" s="6"/>
      <c r="OQ48" s="6"/>
      <c r="OR48" s="6"/>
      <c r="OS48" s="6"/>
    </row>
    <row r="49" spans="1:410" x14ac:dyDescent="0.3">
      <c r="A49" s="10">
        <v>9</v>
      </c>
      <c r="B49" s="24"/>
      <c r="C49" s="24"/>
      <c r="D49" s="61"/>
      <c r="E49" s="62"/>
      <c r="F49" s="25">
        <f t="shared" si="4"/>
        <v>0</v>
      </c>
      <c r="G49" s="63" t="str">
        <f t="shared" si="5"/>
        <v/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6"/>
      <c r="NI49" s="6"/>
      <c r="NJ49" s="6"/>
      <c r="NK49" s="6"/>
      <c r="NL49" s="6"/>
      <c r="NM49" s="6"/>
      <c r="NN49" s="6"/>
      <c r="NO49" s="6"/>
      <c r="NP49" s="6"/>
      <c r="NQ49" s="6"/>
      <c r="NR49" s="6"/>
      <c r="NS49" s="6"/>
      <c r="NT49" s="6"/>
      <c r="NU49" s="6"/>
      <c r="NV49" s="6"/>
      <c r="NW49" s="6"/>
      <c r="NX49" s="6"/>
      <c r="NY49" s="6"/>
      <c r="NZ49" s="6"/>
      <c r="OA49" s="6"/>
      <c r="OB49" s="6"/>
      <c r="OC49" s="6"/>
      <c r="OD49" s="6"/>
      <c r="OE49" s="6"/>
      <c r="OF49" s="6"/>
      <c r="OG49" s="6"/>
      <c r="OH49" s="6"/>
      <c r="OI49" s="6"/>
      <c r="OJ49" s="6"/>
      <c r="OK49" s="6"/>
      <c r="OL49" s="6"/>
      <c r="OM49" s="6"/>
      <c r="ON49" s="6"/>
      <c r="OO49" s="6"/>
      <c r="OP49" s="6"/>
      <c r="OQ49" s="6"/>
      <c r="OR49" s="6"/>
      <c r="OS49" s="6"/>
    </row>
    <row r="50" spans="1:410" ht="15" thickBot="1" x14ac:dyDescent="0.35">
      <c r="A50" s="10">
        <v>10</v>
      </c>
      <c r="B50" s="24"/>
      <c r="C50" s="24"/>
      <c r="D50" s="61"/>
      <c r="E50" s="62"/>
      <c r="F50" s="25">
        <f t="shared" si="4"/>
        <v>0</v>
      </c>
      <c r="G50" s="63" t="str">
        <f t="shared" si="5"/>
        <v/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6"/>
      <c r="NI50" s="6"/>
      <c r="NJ50" s="6"/>
      <c r="NK50" s="6"/>
      <c r="NL50" s="6"/>
      <c r="NM50" s="6"/>
      <c r="NN50" s="6"/>
      <c r="NO50" s="6"/>
      <c r="NP50" s="6"/>
      <c r="NQ50" s="6"/>
      <c r="NR50" s="6"/>
      <c r="NS50" s="6"/>
      <c r="NT50" s="6"/>
      <c r="NU50" s="6"/>
      <c r="NV50" s="6"/>
      <c r="NW50" s="6"/>
      <c r="NX50" s="6"/>
      <c r="NY50" s="6"/>
      <c r="NZ50" s="6"/>
      <c r="OA50" s="6"/>
      <c r="OB50" s="6"/>
      <c r="OC50" s="6"/>
      <c r="OD50" s="6"/>
      <c r="OE50" s="6"/>
      <c r="OF50" s="6"/>
      <c r="OG50" s="6"/>
      <c r="OH50" s="6"/>
      <c r="OI50" s="6"/>
      <c r="OJ50" s="6"/>
      <c r="OK50" s="6"/>
      <c r="OL50" s="6"/>
      <c r="OM50" s="6"/>
      <c r="ON50" s="6"/>
      <c r="OO50" s="6"/>
      <c r="OP50" s="6"/>
      <c r="OQ50" s="6"/>
      <c r="OR50" s="6"/>
      <c r="OS50" s="6"/>
    </row>
    <row r="51" spans="1:410" ht="15" thickBot="1" x14ac:dyDescent="0.35">
      <c r="A51" s="13"/>
      <c r="B51" s="14"/>
      <c r="C51" s="14"/>
      <c r="D51" s="90" t="s">
        <v>11</v>
      </c>
      <c r="E51" s="91"/>
      <c r="F51" s="26">
        <f>SUM(F41:F50)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6"/>
      <c r="NI51" s="6"/>
      <c r="NJ51" s="6"/>
      <c r="NK51" s="6"/>
      <c r="NL51" s="6"/>
      <c r="NM51" s="6"/>
      <c r="NN51" s="6"/>
      <c r="NO51" s="6"/>
      <c r="NP51" s="6"/>
      <c r="NQ51" s="6"/>
      <c r="NR51" s="6"/>
      <c r="NS51" s="6"/>
      <c r="NT51" s="6"/>
      <c r="NU51" s="6"/>
      <c r="NV51" s="6"/>
      <c r="NW51" s="6"/>
      <c r="NX51" s="6"/>
      <c r="NY51" s="6"/>
      <c r="NZ51" s="6"/>
      <c r="OA51" s="6"/>
      <c r="OB51" s="6"/>
      <c r="OC51" s="6"/>
      <c r="OD51" s="6"/>
      <c r="OE51" s="6"/>
      <c r="OF51" s="6"/>
      <c r="OG51" s="6"/>
      <c r="OH51" s="6"/>
      <c r="OI51" s="6"/>
      <c r="OJ51" s="6"/>
      <c r="OK51" s="6"/>
      <c r="OL51" s="6"/>
      <c r="OM51" s="6"/>
      <c r="ON51" s="6"/>
      <c r="OO51" s="6"/>
      <c r="OP51" s="6"/>
      <c r="OQ51" s="6"/>
      <c r="OR51" s="6"/>
      <c r="OS51" s="6"/>
    </row>
    <row r="52" spans="1:410" ht="15" thickBot="1" x14ac:dyDescent="0.35">
      <c r="A52" s="23"/>
      <c r="B52" s="4"/>
      <c r="C52" s="4"/>
      <c r="D52" s="4"/>
      <c r="E52" s="5"/>
      <c r="F52" s="9">
        <f>F23+F37+F51</f>
        <v>0</v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  <c r="IX52" s="28"/>
      <c r="IY52" s="28"/>
      <c r="IZ52" s="28"/>
      <c r="JA52" s="28"/>
      <c r="JB52" s="28"/>
      <c r="JC52" s="28"/>
      <c r="JD52" s="28"/>
      <c r="JE52" s="28"/>
      <c r="JF52" s="28"/>
      <c r="JG52" s="28"/>
      <c r="JH52" s="28"/>
      <c r="JI52" s="28"/>
      <c r="JJ52" s="28"/>
      <c r="JK52" s="28"/>
      <c r="JL52" s="28"/>
      <c r="JM52" s="28"/>
      <c r="JN52" s="28"/>
      <c r="JO52" s="28"/>
      <c r="JP52" s="28"/>
      <c r="JQ52" s="28"/>
      <c r="JR52" s="28"/>
      <c r="JS52" s="28"/>
      <c r="JT52" s="28"/>
      <c r="JU52" s="28"/>
      <c r="JV52" s="28"/>
      <c r="JW52" s="28"/>
      <c r="JX52" s="28"/>
      <c r="JY52" s="28"/>
      <c r="JZ52" s="28"/>
      <c r="KA52" s="28"/>
      <c r="KB52" s="28"/>
      <c r="KC52" s="28"/>
      <c r="KD52" s="28"/>
      <c r="KE52" s="28"/>
      <c r="KF52" s="28"/>
      <c r="KG52" s="28"/>
      <c r="KH52" s="28"/>
      <c r="KI52" s="28"/>
      <c r="KJ52" s="28"/>
      <c r="KK52" s="28"/>
      <c r="KL52" s="28"/>
      <c r="KM52" s="28"/>
      <c r="KN52" s="28"/>
      <c r="KO52" s="28"/>
      <c r="KP52" s="28"/>
      <c r="KQ52" s="28"/>
      <c r="KR52" s="28"/>
      <c r="KS52" s="28"/>
      <c r="KT52" s="28"/>
      <c r="KU52" s="28"/>
      <c r="KV52" s="28"/>
      <c r="KW52" s="28"/>
      <c r="KX52" s="28"/>
      <c r="KY52" s="28"/>
      <c r="KZ52" s="28"/>
      <c r="LA52" s="28"/>
      <c r="LB52" s="28"/>
      <c r="LC52" s="28"/>
      <c r="LD52" s="28"/>
      <c r="LE52" s="28"/>
      <c r="LF52" s="28"/>
      <c r="LG52" s="28"/>
      <c r="LH52" s="28"/>
      <c r="LI52" s="28"/>
      <c r="LJ52" s="28"/>
      <c r="LK52" s="28"/>
      <c r="LL52" s="28"/>
      <c r="LM52" s="28"/>
      <c r="LN52" s="28"/>
      <c r="LO52" s="28"/>
      <c r="LP52" s="28"/>
      <c r="LQ52" s="28"/>
      <c r="LR52" s="28"/>
      <c r="LS52" s="28"/>
      <c r="LT52" s="28"/>
      <c r="LU52" s="28"/>
      <c r="LV52" s="28"/>
      <c r="LW52" s="28"/>
      <c r="LX52" s="28"/>
      <c r="LY52" s="28"/>
      <c r="LZ52" s="28"/>
      <c r="MA52" s="28"/>
      <c r="MB52" s="28"/>
      <c r="MC52" s="28"/>
      <c r="MD52" s="28"/>
      <c r="ME52" s="28"/>
      <c r="MF52" s="28"/>
      <c r="MG52" s="28"/>
      <c r="MH52" s="28"/>
      <c r="MI52" s="28"/>
      <c r="MJ52" s="28"/>
      <c r="MK52" s="28"/>
      <c r="ML52" s="28"/>
      <c r="MM52" s="28"/>
      <c r="MN52" s="28"/>
      <c r="MO52" s="28"/>
      <c r="MP52" s="28"/>
      <c r="MQ52" s="28"/>
      <c r="MR52" s="28"/>
      <c r="MS52" s="28"/>
      <c r="MT52" s="28"/>
      <c r="MU52" s="28"/>
      <c r="MV52" s="28"/>
      <c r="MW52" s="28"/>
      <c r="MX52" s="28"/>
      <c r="MY52" s="28"/>
      <c r="MZ52" s="28"/>
      <c r="NA52" s="28"/>
      <c r="NB52" s="28"/>
      <c r="NC52" s="28"/>
      <c r="ND52" s="28"/>
      <c r="NE52" s="28"/>
      <c r="NF52" s="28"/>
      <c r="NG52" s="28"/>
      <c r="NH52" s="28"/>
      <c r="NI52" s="28"/>
      <c r="NJ52" s="28"/>
      <c r="NK52" s="28"/>
      <c r="NL52" s="28"/>
      <c r="NM52" s="28"/>
      <c r="NN52" s="28"/>
      <c r="NO52" s="28"/>
      <c r="NP52" s="28"/>
      <c r="NQ52" s="28"/>
      <c r="NR52" s="28"/>
      <c r="NS52" s="28"/>
      <c r="NT52" s="28"/>
      <c r="NU52" s="28"/>
      <c r="NV52" s="28"/>
      <c r="NW52" s="28"/>
      <c r="NX52" s="28"/>
      <c r="NY52" s="28"/>
      <c r="NZ52" s="28"/>
      <c r="OA52" s="28"/>
      <c r="OB52" s="28"/>
      <c r="OC52" s="28"/>
      <c r="OD52" s="28"/>
      <c r="OE52" s="28"/>
      <c r="OF52" s="28"/>
      <c r="OG52" s="28"/>
      <c r="OH52" s="28"/>
      <c r="OI52" s="28"/>
      <c r="OJ52" s="28"/>
      <c r="OK52" s="28"/>
      <c r="OL52" s="28"/>
      <c r="OM52" s="28"/>
      <c r="ON52" s="28"/>
      <c r="OO52" s="28"/>
      <c r="OP52" s="28"/>
      <c r="OQ52" s="28"/>
      <c r="OR52" s="28"/>
      <c r="OS52" s="28"/>
    </row>
    <row r="53" spans="1:410" ht="23.25" customHeight="1" thickBot="1" x14ac:dyDescent="0.35">
      <c r="A53" s="75" t="s">
        <v>34</v>
      </c>
      <c r="B53" s="76"/>
      <c r="C53" s="76"/>
      <c r="D53" s="76"/>
      <c r="E53" s="77"/>
      <c r="F53" s="39">
        <f>IF(F52&gt;7,7,F52)</f>
        <v>0</v>
      </c>
    </row>
    <row r="56" spans="1:410" ht="30.75" customHeight="1" x14ac:dyDescent="0.3">
      <c r="A56" s="72" t="s">
        <v>22</v>
      </c>
      <c r="B56" s="73"/>
      <c r="C56" s="73"/>
      <c r="D56" s="73"/>
      <c r="E56" s="73"/>
      <c r="F56" s="73"/>
      <c r="G56" s="73"/>
      <c r="H56" s="73"/>
      <c r="I56" s="74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  <c r="IW56" s="6"/>
      <c r="IX56" s="6"/>
      <c r="IY56" s="6"/>
      <c r="IZ56" s="6"/>
      <c r="JA56" s="6"/>
      <c r="JB56" s="6"/>
      <c r="JC56" s="6"/>
      <c r="JD56" s="6"/>
      <c r="JE56" s="6"/>
      <c r="JF56" s="6"/>
      <c r="JG56" s="6"/>
      <c r="JH56" s="6"/>
      <c r="JI56" s="6"/>
      <c r="JJ56" s="6"/>
      <c r="JK56" s="6"/>
      <c r="JL56" s="6"/>
      <c r="JM56" s="6"/>
      <c r="JN56" s="6"/>
      <c r="JO56" s="6"/>
      <c r="JP56" s="6"/>
      <c r="JQ56" s="6"/>
      <c r="JR56" s="6"/>
      <c r="JS56" s="6"/>
      <c r="JT56" s="6"/>
      <c r="JU56" s="6"/>
      <c r="JV56" s="6"/>
      <c r="JW56" s="6"/>
      <c r="JX56" s="6"/>
      <c r="JY56" s="6"/>
      <c r="JZ56" s="6"/>
      <c r="KA56" s="6"/>
      <c r="KB56" s="6"/>
      <c r="KC56" s="6"/>
      <c r="KD56" s="6"/>
      <c r="KE56" s="6"/>
      <c r="KF56" s="6"/>
      <c r="KG56" s="6"/>
      <c r="KH56" s="6"/>
      <c r="KI56" s="6"/>
      <c r="KJ56" s="6"/>
      <c r="KK56" s="6"/>
      <c r="KL56" s="6"/>
      <c r="KM56" s="6"/>
      <c r="KN56" s="6"/>
      <c r="KO56" s="6"/>
      <c r="KP56" s="6"/>
      <c r="KQ56" s="6"/>
      <c r="KR56" s="6"/>
      <c r="KS56" s="6"/>
      <c r="KT56" s="6"/>
      <c r="KU56" s="6"/>
      <c r="KV56" s="6"/>
      <c r="KW56" s="6"/>
      <c r="KX56" s="6"/>
      <c r="KY56" s="6"/>
      <c r="KZ56" s="6"/>
      <c r="LA56" s="6"/>
      <c r="LB56" s="6"/>
      <c r="LC56" s="6"/>
      <c r="LD56" s="6"/>
      <c r="LE56" s="6"/>
      <c r="LF56" s="6"/>
      <c r="LG56" s="6"/>
      <c r="LH56" s="6"/>
      <c r="LI56" s="6"/>
      <c r="LJ56" s="6"/>
      <c r="LK56" s="6"/>
      <c r="LL56" s="6"/>
      <c r="LM56" s="6"/>
      <c r="LN56" s="6"/>
      <c r="LO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  <c r="MC56" s="6"/>
      <c r="MD56" s="6"/>
      <c r="ME56" s="6"/>
      <c r="MF56" s="6"/>
      <c r="MG56" s="6"/>
      <c r="MH56" s="6"/>
      <c r="MI56" s="6"/>
      <c r="MJ56" s="6"/>
      <c r="MK56" s="6"/>
      <c r="ML56" s="6"/>
      <c r="MM56" s="6"/>
      <c r="MN56" s="6"/>
      <c r="MO56" s="6"/>
      <c r="MP56" s="6"/>
      <c r="MQ56" s="6"/>
      <c r="MR56" s="6"/>
      <c r="MS56" s="6"/>
      <c r="MT56" s="6"/>
      <c r="MU56" s="6"/>
      <c r="MV56" s="6"/>
      <c r="MW56" s="6"/>
      <c r="MX56" s="6"/>
      <c r="MY56" s="6"/>
      <c r="MZ56" s="6"/>
      <c r="NA56" s="6"/>
      <c r="NB56" s="6"/>
      <c r="NC56" s="6"/>
      <c r="ND56" s="6"/>
      <c r="NE56" s="6"/>
      <c r="NF56" s="6"/>
      <c r="NG56" s="6"/>
      <c r="NH56" s="6"/>
      <c r="NI56" s="6"/>
      <c r="NJ56" s="6"/>
      <c r="NK56" s="6"/>
      <c r="NL56" s="6"/>
      <c r="NM56" s="6"/>
      <c r="NN56" s="6"/>
      <c r="NO56" s="6"/>
      <c r="NP56" s="6"/>
      <c r="NQ56" s="6"/>
      <c r="NR56" s="6"/>
      <c r="NS56" s="6"/>
      <c r="NT56" s="6"/>
      <c r="NU56" s="6"/>
      <c r="NV56" s="6"/>
      <c r="NW56" s="6"/>
      <c r="NX56" s="6"/>
      <c r="NY56" s="6"/>
      <c r="NZ56" s="6"/>
      <c r="OA56" s="6"/>
      <c r="OB56" s="6"/>
      <c r="OC56" s="6"/>
      <c r="OD56" s="6"/>
      <c r="OE56" s="6"/>
      <c r="OF56" s="6"/>
      <c r="OG56" s="6"/>
      <c r="OH56" s="6"/>
      <c r="OI56" s="6"/>
      <c r="OJ56" s="6"/>
      <c r="OK56" s="6"/>
      <c r="OL56" s="6"/>
      <c r="OM56" s="6"/>
      <c r="ON56" s="6"/>
      <c r="OO56" s="6"/>
      <c r="OP56" s="6"/>
      <c r="OQ56" s="6"/>
      <c r="OR56" s="6"/>
      <c r="OS56" s="6"/>
      <c r="OT56" s="6"/>
    </row>
    <row r="57" spans="1:410" ht="22.8" x14ac:dyDescent="0.3">
      <c r="A57" s="3" t="s">
        <v>3</v>
      </c>
      <c r="B57" s="88" t="s">
        <v>9</v>
      </c>
      <c r="C57" s="88"/>
      <c r="D57" s="34" t="s">
        <v>10</v>
      </c>
      <c r="E57" s="36" t="s">
        <v>39</v>
      </c>
      <c r="F57" s="36" t="s">
        <v>40</v>
      </c>
      <c r="G57" s="36" t="s">
        <v>13</v>
      </c>
      <c r="H57" s="36" t="s">
        <v>14</v>
      </c>
      <c r="I57" s="37" t="s">
        <v>15</v>
      </c>
    </row>
    <row r="58" spans="1:410" x14ac:dyDescent="0.3">
      <c r="A58" s="10">
        <v>1</v>
      </c>
      <c r="B58" s="68"/>
      <c r="C58" s="68"/>
      <c r="D58" s="40"/>
      <c r="E58" s="25" t="str">
        <f>IF(AND(D58&gt;=1,D58&lt;=9),0.1,"")</f>
        <v/>
      </c>
      <c r="F58" s="25" t="str">
        <f>IF(AND(D58&gt;=10,D58&lt;=40),0.2,"")</f>
        <v/>
      </c>
      <c r="G58" s="25" t="str">
        <f>IF(AND(D58&gt;=41,D58&lt;=100),0.4,"")</f>
        <v/>
      </c>
      <c r="H58" s="25" t="str">
        <f>IF(AND(D58&gt;=101,D58&lt;=200),0.6,"")</f>
        <v/>
      </c>
      <c r="I58" s="25" t="str">
        <f>IF(D58&gt;=201,0.75,"")</f>
        <v/>
      </c>
    </row>
    <row r="59" spans="1:410" x14ac:dyDescent="0.3">
      <c r="A59" s="10">
        <v>2</v>
      </c>
      <c r="B59" s="68"/>
      <c r="C59" s="68"/>
      <c r="D59" s="40"/>
      <c r="E59" s="25" t="str">
        <f t="shared" ref="E59:E107" si="6">IF(AND(D59&gt;=1,D59&lt;=9),0.1,"")</f>
        <v/>
      </c>
      <c r="F59" s="25" t="str">
        <f t="shared" ref="F59:F107" si="7">IF(AND(D59&gt;=10,D59&lt;=40),0.2,"")</f>
        <v/>
      </c>
      <c r="G59" s="25" t="str">
        <f t="shared" ref="G59:G107" si="8">IF(AND(D59&gt;=41,D59&lt;=100),0.4,"")</f>
        <v/>
      </c>
      <c r="H59" s="25" t="str">
        <f t="shared" ref="H59:H107" si="9">IF(AND(D59&gt;=101,D59&lt;=200),0.6,"")</f>
        <v/>
      </c>
      <c r="I59" s="25" t="str">
        <f t="shared" ref="I59:I107" si="10">IF(D59&gt;=201,0.75,"")</f>
        <v/>
      </c>
    </row>
    <row r="60" spans="1:410" x14ac:dyDescent="0.3">
      <c r="A60" s="10">
        <v>3</v>
      </c>
      <c r="B60" s="68"/>
      <c r="C60" s="68"/>
      <c r="D60" s="40"/>
      <c r="E60" s="25" t="str">
        <f t="shared" si="6"/>
        <v/>
      </c>
      <c r="F60" s="25" t="str">
        <f t="shared" si="7"/>
        <v/>
      </c>
      <c r="G60" s="25" t="str">
        <f t="shared" si="8"/>
        <v/>
      </c>
      <c r="H60" s="25" t="str">
        <f t="shared" si="9"/>
        <v/>
      </c>
      <c r="I60" s="25" t="str">
        <f t="shared" si="10"/>
        <v/>
      </c>
    </row>
    <row r="61" spans="1:410" x14ac:dyDescent="0.3">
      <c r="A61" s="10">
        <v>4</v>
      </c>
      <c r="B61" s="68"/>
      <c r="C61" s="68"/>
      <c r="D61" s="40"/>
      <c r="E61" s="25" t="str">
        <f t="shared" si="6"/>
        <v/>
      </c>
      <c r="F61" s="25" t="str">
        <f t="shared" si="7"/>
        <v/>
      </c>
      <c r="G61" s="25" t="str">
        <f t="shared" si="8"/>
        <v/>
      </c>
      <c r="H61" s="25" t="str">
        <f t="shared" si="9"/>
        <v/>
      </c>
      <c r="I61" s="25" t="str">
        <f t="shared" si="10"/>
        <v/>
      </c>
    </row>
    <row r="62" spans="1:410" ht="14.4" customHeight="1" x14ac:dyDescent="0.3">
      <c r="A62" s="10">
        <v>5</v>
      </c>
      <c r="B62" s="68"/>
      <c r="C62" s="68"/>
      <c r="D62" s="40"/>
      <c r="E62" s="25" t="str">
        <f t="shared" si="6"/>
        <v/>
      </c>
      <c r="F62" s="25" t="str">
        <f t="shared" si="7"/>
        <v/>
      </c>
      <c r="G62" s="25" t="str">
        <f t="shared" si="8"/>
        <v/>
      </c>
      <c r="H62" s="25" t="str">
        <f t="shared" si="9"/>
        <v/>
      </c>
      <c r="I62" s="25" t="str">
        <f t="shared" si="10"/>
        <v/>
      </c>
    </row>
    <row r="63" spans="1:410" x14ac:dyDescent="0.3">
      <c r="A63" s="10">
        <v>6</v>
      </c>
      <c r="B63" s="68"/>
      <c r="C63" s="68"/>
      <c r="D63" s="40"/>
      <c r="E63" s="25" t="str">
        <f t="shared" si="6"/>
        <v/>
      </c>
      <c r="F63" s="25" t="str">
        <f t="shared" si="7"/>
        <v/>
      </c>
      <c r="G63" s="25" t="str">
        <f t="shared" si="8"/>
        <v/>
      </c>
      <c r="H63" s="25" t="str">
        <f t="shared" si="9"/>
        <v/>
      </c>
      <c r="I63" s="25" t="str">
        <f t="shared" si="10"/>
        <v/>
      </c>
    </row>
    <row r="64" spans="1:410" x14ac:dyDescent="0.3">
      <c r="A64" s="10">
        <v>7</v>
      </c>
      <c r="B64" s="68"/>
      <c r="C64" s="68"/>
      <c r="D64" s="40"/>
      <c r="E64" s="25" t="str">
        <f t="shared" si="6"/>
        <v/>
      </c>
      <c r="F64" s="25" t="str">
        <f t="shared" si="7"/>
        <v/>
      </c>
      <c r="G64" s="25" t="str">
        <f t="shared" si="8"/>
        <v/>
      </c>
      <c r="H64" s="25" t="str">
        <f t="shared" si="9"/>
        <v/>
      </c>
      <c r="I64" s="25" t="str">
        <f t="shared" si="10"/>
        <v/>
      </c>
    </row>
    <row r="65" spans="1:9" x14ac:dyDescent="0.3">
      <c r="A65" s="10">
        <v>8</v>
      </c>
      <c r="B65" s="68"/>
      <c r="C65" s="68"/>
      <c r="D65" s="40"/>
      <c r="E65" s="25" t="str">
        <f t="shared" si="6"/>
        <v/>
      </c>
      <c r="F65" s="25" t="str">
        <f t="shared" si="7"/>
        <v/>
      </c>
      <c r="G65" s="25" t="str">
        <f t="shared" si="8"/>
        <v/>
      </c>
      <c r="H65" s="25" t="str">
        <f t="shared" si="9"/>
        <v/>
      </c>
      <c r="I65" s="25" t="str">
        <f t="shared" si="10"/>
        <v/>
      </c>
    </row>
    <row r="66" spans="1:9" x14ac:dyDescent="0.3">
      <c r="A66" s="10">
        <v>9</v>
      </c>
      <c r="B66" s="68"/>
      <c r="C66" s="68"/>
      <c r="D66" s="40"/>
      <c r="E66" s="25" t="str">
        <f t="shared" si="6"/>
        <v/>
      </c>
      <c r="F66" s="25" t="str">
        <f t="shared" si="7"/>
        <v/>
      </c>
      <c r="G66" s="25" t="str">
        <f t="shared" si="8"/>
        <v/>
      </c>
      <c r="H66" s="25" t="str">
        <f t="shared" si="9"/>
        <v/>
      </c>
      <c r="I66" s="25" t="str">
        <f t="shared" si="10"/>
        <v/>
      </c>
    </row>
    <row r="67" spans="1:9" x14ac:dyDescent="0.3">
      <c r="A67" s="10">
        <v>10</v>
      </c>
      <c r="B67" s="68"/>
      <c r="C67" s="68"/>
      <c r="D67" s="40"/>
      <c r="E67" s="25" t="str">
        <f t="shared" si="6"/>
        <v/>
      </c>
      <c r="F67" s="25" t="str">
        <f t="shared" si="7"/>
        <v/>
      </c>
      <c r="G67" s="25" t="str">
        <f t="shared" si="8"/>
        <v/>
      </c>
      <c r="H67" s="25" t="str">
        <f t="shared" si="9"/>
        <v/>
      </c>
      <c r="I67" s="25" t="str">
        <f t="shared" si="10"/>
        <v/>
      </c>
    </row>
    <row r="68" spans="1:9" x14ac:dyDescent="0.3">
      <c r="A68" s="10">
        <v>11</v>
      </c>
      <c r="B68" s="68"/>
      <c r="C68" s="68"/>
      <c r="D68" s="40"/>
      <c r="E68" s="25" t="str">
        <f t="shared" si="6"/>
        <v/>
      </c>
      <c r="F68" s="25" t="str">
        <f t="shared" si="7"/>
        <v/>
      </c>
      <c r="G68" s="25" t="str">
        <f t="shared" si="8"/>
        <v/>
      </c>
      <c r="H68" s="25" t="str">
        <f t="shared" si="9"/>
        <v/>
      </c>
      <c r="I68" s="25" t="str">
        <f t="shared" si="10"/>
        <v/>
      </c>
    </row>
    <row r="69" spans="1:9" x14ac:dyDescent="0.3">
      <c r="A69" s="10">
        <v>12</v>
      </c>
      <c r="B69" s="68"/>
      <c r="C69" s="68"/>
      <c r="D69" s="40"/>
      <c r="E69" s="25" t="str">
        <f t="shared" si="6"/>
        <v/>
      </c>
      <c r="F69" s="25" t="str">
        <f t="shared" si="7"/>
        <v/>
      </c>
      <c r="G69" s="25" t="str">
        <f t="shared" si="8"/>
        <v/>
      </c>
      <c r="H69" s="25" t="str">
        <f t="shared" si="9"/>
        <v/>
      </c>
      <c r="I69" s="25" t="str">
        <f t="shared" si="10"/>
        <v/>
      </c>
    </row>
    <row r="70" spans="1:9" x14ac:dyDescent="0.3">
      <c r="A70" s="10">
        <v>13</v>
      </c>
      <c r="B70" s="68"/>
      <c r="C70" s="68"/>
      <c r="D70" s="40"/>
      <c r="E70" s="25" t="str">
        <f t="shared" si="6"/>
        <v/>
      </c>
      <c r="F70" s="25" t="str">
        <f t="shared" si="7"/>
        <v/>
      </c>
      <c r="G70" s="25" t="str">
        <f t="shared" si="8"/>
        <v/>
      </c>
      <c r="H70" s="25" t="str">
        <f t="shared" si="9"/>
        <v/>
      </c>
      <c r="I70" s="25" t="str">
        <f t="shared" si="10"/>
        <v/>
      </c>
    </row>
    <row r="71" spans="1:9" x14ac:dyDescent="0.3">
      <c r="A71" s="10">
        <v>14</v>
      </c>
      <c r="B71" s="68"/>
      <c r="C71" s="68"/>
      <c r="D71" s="40"/>
      <c r="E71" s="25" t="str">
        <f t="shared" si="6"/>
        <v/>
      </c>
      <c r="F71" s="25" t="str">
        <f t="shared" si="7"/>
        <v/>
      </c>
      <c r="G71" s="25" t="str">
        <f t="shared" si="8"/>
        <v/>
      </c>
      <c r="H71" s="25" t="str">
        <f t="shared" si="9"/>
        <v/>
      </c>
      <c r="I71" s="25" t="str">
        <f t="shared" si="10"/>
        <v/>
      </c>
    </row>
    <row r="72" spans="1:9" x14ac:dyDescent="0.3">
      <c r="A72" s="10">
        <v>15</v>
      </c>
      <c r="B72" s="68"/>
      <c r="C72" s="68"/>
      <c r="D72" s="40"/>
      <c r="E72" s="25" t="str">
        <f t="shared" si="6"/>
        <v/>
      </c>
      <c r="F72" s="25" t="str">
        <f t="shared" si="7"/>
        <v/>
      </c>
      <c r="G72" s="25" t="str">
        <f t="shared" si="8"/>
        <v/>
      </c>
      <c r="H72" s="25" t="str">
        <f t="shared" si="9"/>
        <v/>
      </c>
      <c r="I72" s="25" t="str">
        <f t="shared" si="10"/>
        <v/>
      </c>
    </row>
    <row r="73" spans="1:9" x14ac:dyDescent="0.3">
      <c r="A73" s="10">
        <v>16</v>
      </c>
      <c r="B73" s="68"/>
      <c r="C73" s="68"/>
      <c r="D73" s="40"/>
      <c r="E73" s="25" t="str">
        <f t="shared" si="6"/>
        <v/>
      </c>
      <c r="F73" s="25" t="str">
        <f t="shared" si="7"/>
        <v/>
      </c>
      <c r="G73" s="25" t="str">
        <f t="shared" si="8"/>
        <v/>
      </c>
      <c r="H73" s="25" t="str">
        <f t="shared" si="9"/>
        <v/>
      </c>
      <c r="I73" s="25" t="str">
        <f t="shared" si="10"/>
        <v/>
      </c>
    </row>
    <row r="74" spans="1:9" x14ac:dyDescent="0.3">
      <c r="A74" s="10">
        <v>17</v>
      </c>
      <c r="B74" s="68"/>
      <c r="C74" s="68"/>
      <c r="D74" s="40"/>
      <c r="E74" s="25" t="str">
        <f t="shared" si="6"/>
        <v/>
      </c>
      <c r="F74" s="25" t="str">
        <f t="shared" si="7"/>
        <v/>
      </c>
      <c r="G74" s="25" t="str">
        <f t="shared" si="8"/>
        <v/>
      </c>
      <c r="H74" s="25" t="str">
        <f t="shared" si="9"/>
        <v/>
      </c>
      <c r="I74" s="25" t="str">
        <f t="shared" si="10"/>
        <v/>
      </c>
    </row>
    <row r="75" spans="1:9" x14ac:dyDescent="0.3">
      <c r="A75" s="10">
        <v>18</v>
      </c>
      <c r="B75" s="68"/>
      <c r="C75" s="68"/>
      <c r="D75" s="40"/>
      <c r="E75" s="25" t="str">
        <f t="shared" si="6"/>
        <v/>
      </c>
      <c r="F75" s="25" t="str">
        <f t="shared" si="7"/>
        <v/>
      </c>
      <c r="G75" s="25" t="str">
        <f t="shared" si="8"/>
        <v/>
      </c>
      <c r="H75" s="25" t="str">
        <f t="shared" si="9"/>
        <v/>
      </c>
      <c r="I75" s="25" t="str">
        <f t="shared" si="10"/>
        <v/>
      </c>
    </row>
    <row r="76" spans="1:9" x14ac:dyDescent="0.3">
      <c r="A76" s="10">
        <v>19</v>
      </c>
      <c r="B76" s="68"/>
      <c r="C76" s="68"/>
      <c r="D76" s="40"/>
      <c r="E76" s="25" t="str">
        <f t="shared" si="6"/>
        <v/>
      </c>
      <c r="F76" s="25" t="str">
        <f t="shared" si="7"/>
        <v/>
      </c>
      <c r="G76" s="25" t="str">
        <f t="shared" si="8"/>
        <v/>
      </c>
      <c r="H76" s="25" t="str">
        <f t="shared" si="9"/>
        <v/>
      </c>
      <c r="I76" s="25" t="str">
        <f t="shared" si="10"/>
        <v/>
      </c>
    </row>
    <row r="77" spans="1:9" x14ac:dyDescent="0.3">
      <c r="A77" s="10">
        <v>20</v>
      </c>
      <c r="B77" s="68"/>
      <c r="C77" s="68"/>
      <c r="D77" s="40"/>
      <c r="E77" s="25" t="str">
        <f t="shared" si="6"/>
        <v/>
      </c>
      <c r="F77" s="25" t="str">
        <f t="shared" si="7"/>
        <v/>
      </c>
      <c r="G77" s="25" t="str">
        <f t="shared" si="8"/>
        <v/>
      </c>
      <c r="H77" s="25" t="str">
        <f t="shared" si="9"/>
        <v/>
      </c>
      <c r="I77" s="25" t="str">
        <f t="shared" si="10"/>
        <v/>
      </c>
    </row>
    <row r="78" spans="1:9" x14ac:dyDescent="0.3">
      <c r="A78" s="10">
        <v>21</v>
      </c>
      <c r="B78" s="68"/>
      <c r="C78" s="68"/>
      <c r="D78" s="40"/>
      <c r="E78" s="25" t="str">
        <f t="shared" si="6"/>
        <v/>
      </c>
      <c r="F78" s="25" t="str">
        <f t="shared" si="7"/>
        <v/>
      </c>
      <c r="G78" s="25" t="str">
        <f t="shared" si="8"/>
        <v/>
      </c>
      <c r="H78" s="25" t="str">
        <f t="shared" si="9"/>
        <v/>
      </c>
      <c r="I78" s="25" t="str">
        <f t="shared" si="10"/>
        <v/>
      </c>
    </row>
    <row r="79" spans="1:9" x14ac:dyDescent="0.3">
      <c r="A79" s="10">
        <v>22</v>
      </c>
      <c r="B79" s="68"/>
      <c r="C79" s="68"/>
      <c r="D79" s="40"/>
      <c r="E79" s="25" t="str">
        <f t="shared" si="6"/>
        <v/>
      </c>
      <c r="F79" s="25" t="str">
        <f t="shared" si="7"/>
        <v/>
      </c>
      <c r="G79" s="25" t="str">
        <f t="shared" si="8"/>
        <v/>
      </c>
      <c r="H79" s="25" t="str">
        <f t="shared" si="9"/>
        <v/>
      </c>
      <c r="I79" s="25" t="str">
        <f t="shared" si="10"/>
        <v/>
      </c>
    </row>
    <row r="80" spans="1:9" x14ac:dyDescent="0.3">
      <c r="A80" s="10">
        <v>23</v>
      </c>
      <c r="B80" s="68"/>
      <c r="C80" s="68"/>
      <c r="D80" s="40"/>
      <c r="E80" s="25" t="str">
        <f t="shared" si="6"/>
        <v/>
      </c>
      <c r="F80" s="25" t="str">
        <f t="shared" si="7"/>
        <v/>
      </c>
      <c r="G80" s="25" t="str">
        <f t="shared" si="8"/>
        <v/>
      </c>
      <c r="H80" s="25" t="str">
        <f t="shared" si="9"/>
        <v/>
      </c>
      <c r="I80" s="25" t="str">
        <f t="shared" si="10"/>
        <v/>
      </c>
    </row>
    <row r="81" spans="1:9" x14ac:dyDescent="0.3">
      <c r="A81" s="10">
        <v>24</v>
      </c>
      <c r="B81" s="68"/>
      <c r="C81" s="68"/>
      <c r="D81" s="40"/>
      <c r="E81" s="25" t="str">
        <f t="shared" si="6"/>
        <v/>
      </c>
      <c r="F81" s="25" t="str">
        <f t="shared" si="7"/>
        <v/>
      </c>
      <c r="G81" s="25" t="str">
        <f t="shared" si="8"/>
        <v/>
      </c>
      <c r="H81" s="25" t="str">
        <f t="shared" si="9"/>
        <v/>
      </c>
      <c r="I81" s="25" t="str">
        <f t="shared" si="10"/>
        <v/>
      </c>
    </row>
    <row r="82" spans="1:9" x14ac:dyDescent="0.3">
      <c r="A82" s="10">
        <v>25</v>
      </c>
      <c r="B82" s="68"/>
      <c r="C82" s="68"/>
      <c r="D82" s="40"/>
      <c r="E82" s="25" t="str">
        <f t="shared" si="6"/>
        <v/>
      </c>
      <c r="F82" s="25" t="str">
        <f t="shared" si="7"/>
        <v/>
      </c>
      <c r="G82" s="25" t="str">
        <f t="shared" si="8"/>
        <v/>
      </c>
      <c r="H82" s="25" t="str">
        <f t="shared" si="9"/>
        <v/>
      </c>
      <c r="I82" s="25" t="str">
        <f t="shared" si="10"/>
        <v/>
      </c>
    </row>
    <row r="83" spans="1:9" x14ac:dyDescent="0.3">
      <c r="A83" s="10">
        <v>26</v>
      </c>
      <c r="B83" s="68"/>
      <c r="C83" s="68"/>
      <c r="D83" s="40"/>
      <c r="E83" s="25" t="str">
        <f t="shared" si="6"/>
        <v/>
      </c>
      <c r="F83" s="25" t="str">
        <f t="shared" si="7"/>
        <v/>
      </c>
      <c r="G83" s="25" t="str">
        <f t="shared" si="8"/>
        <v/>
      </c>
      <c r="H83" s="25" t="str">
        <f t="shared" si="9"/>
        <v/>
      </c>
      <c r="I83" s="25" t="str">
        <f t="shared" si="10"/>
        <v/>
      </c>
    </row>
    <row r="84" spans="1:9" x14ac:dyDescent="0.3">
      <c r="A84" s="10">
        <v>27</v>
      </c>
      <c r="B84" s="68"/>
      <c r="C84" s="68"/>
      <c r="D84" s="40"/>
      <c r="E84" s="25" t="str">
        <f t="shared" si="6"/>
        <v/>
      </c>
      <c r="F84" s="25" t="str">
        <f t="shared" si="7"/>
        <v/>
      </c>
      <c r="G84" s="25" t="str">
        <f t="shared" si="8"/>
        <v/>
      </c>
      <c r="H84" s="25" t="str">
        <f t="shared" si="9"/>
        <v/>
      </c>
      <c r="I84" s="25" t="str">
        <f t="shared" si="10"/>
        <v/>
      </c>
    </row>
    <row r="85" spans="1:9" x14ac:dyDescent="0.3">
      <c r="A85" s="10">
        <v>28</v>
      </c>
      <c r="B85" s="68"/>
      <c r="C85" s="68"/>
      <c r="D85" s="40"/>
      <c r="E85" s="25" t="str">
        <f t="shared" si="6"/>
        <v/>
      </c>
      <c r="F85" s="25" t="str">
        <f t="shared" si="7"/>
        <v/>
      </c>
      <c r="G85" s="25" t="str">
        <f t="shared" si="8"/>
        <v/>
      </c>
      <c r="H85" s="25" t="str">
        <f t="shared" si="9"/>
        <v/>
      </c>
      <c r="I85" s="25" t="str">
        <f t="shared" si="10"/>
        <v/>
      </c>
    </row>
    <row r="86" spans="1:9" x14ac:dyDescent="0.3">
      <c r="A86" s="10">
        <v>29</v>
      </c>
      <c r="B86" s="68"/>
      <c r="C86" s="68"/>
      <c r="D86" s="40"/>
      <c r="E86" s="25" t="str">
        <f t="shared" si="6"/>
        <v/>
      </c>
      <c r="F86" s="25" t="str">
        <f t="shared" si="7"/>
        <v/>
      </c>
      <c r="G86" s="25" t="str">
        <f t="shared" si="8"/>
        <v/>
      </c>
      <c r="H86" s="25" t="str">
        <f t="shared" si="9"/>
        <v/>
      </c>
      <c r="I86" s="25" t="str">
        <f t="shared" si="10"/>
        <v/>
      </c>
    </row>
    <row r="87" spans="1:9" x14ac:dyDescent="0.3">
      <c r="A87" s="10">
        <v>30</v>
      </c>
      <c r="B87" s="68"/>
      <c r="C87" s="68"/>
      <c r="D87" s="40"/>
      <c r="E87" s="25" t="str">
        <f t="shared" si="6"/>
        <v/>
      </c>
      <c r="F87" s="25" t="str">
        <f t="shared" si="7"/>
        <v/>
      </c>
      <c r="G87" s="25" t="str">
        <f t="shared" si="8"/>
        <v/>
      </c>
      <c r="H87" s="25" t="str">
        <f t="shared" si="9"/>
        <v/>
      </c>
      <c r="I87" s="25" t="str">
        <f t="shared" si="10"/>
        <v/>
      </c>
    </row>
    <row r="88" spans="1:9" hidden="1" x14ac:dyDescent="0.3">
      <c r="A88" s="10">
        <v>31</v>
      </c>
      <c r="B88" s="68"/>
      <c r="C88" s="68"/>
      <c r="D88" s="40"/>
      <c r="E88" s="25" t="str">
        <f t="shared" si="6"/>
        <v/>
      </c>
      <c r="F88" s="25" t="str">
        <f t="shared" si="7"/>
        <v/>
      </c>
      <c r="G88" s="25" t="str">
        <f t="shared" si="8"/>
        <v/>
      </c>
      <c r="H88" s="25" t="str">
        <f t="shared" si="9"/>
        <v/>
      </c>
      <c r="I88" s="25" t="str">
        <f t="shared" si="10"/>
        <v/>
      </c>
    </row>
    <row r="89" spans="1:9" hidden="1" x14ac:dyDescent="0.3">
      <c r="A89" s="10">
        <v>32</v>
      </c>
      <c r="B89" s="68"/>
      <c r="C89" s="68"/>
      <c r="D89" s="40"/>
      <c r="E89" s="25" t="str">
        <f t="shared" si="6"/>
        <v/>
      </c>
      <c r="F89" s="25" t="str">
        <f t="shared" si="7"/>
        <v/>
      </c>
      <c r="G89" s="25" t="str">
        <f t="shared" si="8"/>
        <v/>
      </c>
      <c r="H89" s="25" t="str">
        <f t="shared" si="9"/>
        <v/>
      </c>
      <c r="I89" s="25" t="str">
        <f t="shared" si="10"/>
        <v/>
      </c>
    </row>
    <row r="90" spans="1:9" hidden="1" x14ac:dyDescent="0.3">
      <c r="A90" s="10">
        <v>33</v>
      </c>
      <c r="B90" s="68"/>
      <c r="C90" s="68"/>
      <c r="D90" s="40"/>
      <c r="E90" s="25" t="str">
        <f t="shared" si="6"/>
        <v/>
      </c>
      <c r="F90" s="25" t="str">
        <f t="shared" si="7"/>
        <v/>
      </c>
      <c r="G90" s="25" t="str">
        <f t="shared" si="8"/>
        <v/>
      </c>
      <c r="H90" s="25" t="str">
        <f t="shared" si="9"/>
        <v/>
      </c>
      <c r="I90" s="25" t="str">
        <f t="shared" si="10"/>
        <v/>
      </c>
    </row>
    <row r="91" spans="1:9" ht="14.4" hidden="1" customHeight="1" x14ac:dyDescent="0.3">
      <c r="A91" s="10">
        <v>34</v>
      </c>
      <c r="B91" s="68"/>
      <c r="C91" s="68"/>
      <c r="D91" s="40"/>
      <c r="E91" s="25" t="str">
        <f t="shared" si="6"/>
        <v/>
      </c>
      <c r="F91" s="25" t="str">
        <f t="shared" si="7"/>
        <v/>
      </c>
      <c r="G91" s="25" t="str">
        <f t="shared" si="8"/>
        <v/>
      </c>
      <c r="H91" s="25" t="str">
        <f t="shared" si="9"/>
        <v/>
      </c>
      <c r="I91" s="25" t="str">
        <f t="shared" si="10"/>
        <v/>
      </c>
    </row>
    <row r="92" spans="1:9" hidden="1" x14ac:dyDescent="0.3">
      <c r="A92" s="10">
        <v>35</v>
      </c>
      <c r="B92" s="68"/>
      <c r="C92" s="68"/>
      <c r="D92" s="40"/>
      <c r="E92" s="25" t="str">
        <f t="shared" si="6"/>
        <v/>
      </c>
      <c r="F92" s="25" t="str">
        <f t="shared" si="7"/>
        <v/>
      </c>
      <c r="G92" s="25" t="str">
        <f t="shared" si="8"/>
        <v/>
      </c>
      <c r="H92" s="25" t="str">
        <f t="shared" si="9"/>
        <v/>
      </c>
      <c r="I92" s="25" t="str">
        <f t="shared" si="10"/>
        <v/>
      </c>
    </row>
    <row r="93" spans="1:9" hidden="1" x14ac:dyDescent="0.3">
      <c r="A93" s="10">
        <v>36</v>
      </c>
      <c r="B93" s="68"/>
      <c r="C93" s="68"/>
      <c r="D93" s="40"/>
      <c r="E93" s="25" t="str">
        <f t="shared" si="6"/>
        <v/>
      </c>
      <c r="F93" s="25" t="str">
        <f t="shared" si="7"/>
        <v/>
      </c>
      <c r="G93" s="25" t="str">
        <f t="shared" si="8"/>
        <v/>
      </c>
      <c r="H93" s="25" t="str">
        <f t="shared" si="9"/>
        <v/>
      </c>
      <c r="I93" s="25" t="str">
        <f t="shared" si="10"/>
        <v/>
      </c>
    </row>
    <row r="94" spans="1:9" hidden="1" x14ac:dyDescent="0.3">
      <c r="A94" s="10">
        <v>37</v>
      </c>
      <c r="B94" s="68"/>
      <c r="C94" s="68"/>
      <c r="D94" s="40"/>
      <c r="E94" s="25" t="str">
        <f t="shared" si="6"/>
        <v/>
      </c>
      <c r="F94" s="25" t="str">
        <f t="shared" si="7"/>
        <v/>
      </c>
      <c r="G94" s="25" t="str">
        <f t="shared" si="8"/>
        <v/>
      </c>
      <c r="H94" s="25" t="str">
        <f t="shared" si="9"/>
        <v/>
      </c>
      <c r="I94" s="25" t="str">
        <f t="shared" si="10"/>
        <v/>
      </c>
    </row>
    <row r="95" spans="1:9" hidden="1" x14ac:dyDescent="0.3">
      <c r="A95" s="10">
        <v>38</v>
      </c>
      <c r="B95" s="68"/>
      <c r="C95" s="68"/>
      <c r="D95" s="40"/>
      <c r="E95" s="25" t="str">
        <f t="shared" si="6"/>
        <v/>
      </c>
      <c r="F95" s="25" t="str">
        <f t="shared" si="7"/>
        <v/>
      </c>
      <c r="G95" s="25" t="str">
        <f t="shared" si="8"/>
        <v/>
      </c>
      <c r="H95" s="25" t="str">
        <f t="shared" si="9"/>
        <v/>
      </c>
      <c r="I95" s="25" t="str">
        <f t="shared" si="10"/>
        <v/>
      </c>
    </row>
    <row r="96" spans="1:9" hidden="1" x14ac:dyDescent="0.3">
      <c r="A96" s="10">
        <v>39</v>
      </c>
      <c r="B96" s="68"/>
      <c r="C96" s="68"/>
      <c r="D96" s="40"/>
      <c r="E96" s="25" t="str">
        <f t="shared" si="6"/>
        <v/>
      </c>
      <c r="F96" s="25" t="str">
        <f t="shared" si="7"/>
        <v/>
      </c>
      <c r="G96" s="25" t="str">
        <f t="shared" si="8"/>
        <v/>
      </c>
      <c r="H96" s="25" t="str">
        <f t="shared" si="9"/>
        <v/>
      </c>
      <c r="I96" s="25" t="str">
        <f t="shared" si="10"/>
        <v/>
      </c>
    </row>
    <row r="97" spans="1:9" hidden="1" x14ac:dyDescent="0.3">
      <c r="A97" s="10">
        <v>40</v>
      </c>
      <c r="B97" s="68"/>
      <c r="C97" s="68"/>
      <c r="D97" s="40"/>
      <c r="E97" s="25" t="str">
        <f t="shared" si="6"/>
        <v/>
      </c>
      <c r="F97" s="25" t="str">
        <f t="shared" si="7"/>
        <v/>
      </c>
      <c r="G97" s="25" t="str">
        <f t="shared" si="8"/>
        <v/>
      </c>
      <c r="H97" s="25" t="str">
        <f t="shared" si="9"/>
        <v/>
      </c>
      <c r="I97" s="25" t="str">
        <f t="shared" si="10"/>
        <v/>
      </c>
    </row>
    <row r="98" spans="1:9" hidden="1" x14ac:dyDescent="0.3">
      <c r="A98" s="10">
        <v>41</v>
      </c>
      <c r="B98" s="68"/>
      <c r="C98" s="68"/>
      <c r="D98" s="40"/>
      <c r="E98" s="25" t="str">
        <f t="shared" si="6"/>
        <v/>
      </c>
      <c r="F98" s="25" t="str">
        <f t="shared" si="7"/>
        <v/>
      </c>
      <c r="G98" s="25" t="str">
        <f t="shared" si="8"/>
        <v/>
      </c>
      <c r="H98" s="25" t="str">
        <f t="shared" si="9"/>
        <v/>
      </c>
      <c r="I98" s="25" t="str">
        <f t="shared" si="10"/>
        <v/>
      </c>
    </row>
    <row r="99" spans="1:9" hidden="1" x14ac:dyDescent="0.3">
      <c r="A99" s="10">
        <v>42</v>
      </c>
      <c r="B99" s="68"/>
      <c r="C99" s="68"/>
      <c r="D99" s="40"/>
      <c r="E99" s="25" t="str">
        <f t="shared" si="6"/>
        <v/>
      </c>
      <c r="F99" s="25" t="str">
        <f t="shared" si="7"/>
        <v/>
      </c>
      <c r="G99" s="25" t="str">
        <f t="shared" si="8"/>
        <v/>
      </c>
      <c r="H99" s="25" t="str">
        <f t="shared" si="9"/>
        <v/>
      </c>
      <c r="I99" s="25" t="str">
        <f t="shared" si="10"/>
        <v/>
      </c>
    </row>
    <row r="100" spans="1:9" hidden="1" x14ac:dyDescent="0.3">
      <c r="A100" s="10">
        <v>43</v>
      </c>
      <c r="B100" s="68"/>
      <c r="C100" s="68"/>
      <c r="D100" s="40"/>
      <c r="E100" s="25" t="str">
        <f t="shared" si="6"/>
        <v/>
      </c>
      <c r="F100" s="25" t="str">
        <f t="shared" si="7"/>
        <v/>
      </c>
      <c r="G100" s="25" t="str">
        <f t="shared" si="8"/>
        <v/>
      </c>
      <c r="H100" s="25" t="str">
        <f t="shared" si="9"/>
        <v/>
      </c>
      <c r="I100" s="25" t="str">
        <f t="shared" si="10"/>
        <v/>
      </c>
    </row>
    <row r="101" spans="1:9" hidden="1" x14ac:dyDescent="0.3">
      <c r="A101" s="10">
        <v>44</v>
      </c>
      <c r="B101" s="68"/>
      <c r="C101" s="68"/>
      <c r="D101" s="40"/>
      <c r="E101" s="25" t="str">
        <f t="shared" si="6"/>
        <v/>
      </c>
      <c r="F101" s="25" t="str">
        <f t="shared" si="7"/>
        <v/>
      </c>
      <c r="G101" s="25" t="str">
        <f t="shared" si="8"/>
        <v/>
      </c>
      <c r="H101" s="25" t="str">
        <f t="shared" si="9"/>
        <v/>
      </c>
      <c r="I101" s="25" t="str">
        <f t="shared" si="10"/>
        <v/>
      </c>
    </row>
    <row r="102" spans="1:9" hidden="1" x14ac:dyDescent="0.3">
      <c r="A102" s="10">
        <v>45</v>
      </c>
      <c r="B102" s="68"/>
      <c r="C102" s="68"/>
      <c r="D102" s="40"/>
      <c r="E102" s="25" t="str">
        <f t="shared" si="6"/>
        <v/>
      </c>
      <c r="F102" s="25" t="str">
        <f t="shared" si="7"/>
        <v/>
      </c>
      <c r="G102" s="25" t="str">
        <f t="shared" si="8"/>
        <v/>
      </c>
      <c r="H102" s="25" t="str">
        <f t="shared" si="9"/>
        <v/>
      </c>
      <c r="I102" s="25" t="str">
        <f t="shared" si="10"/>
        <v/>
      </c>
    </row>
    <row r="103" spans="1:9" hidden="1" x14ac:dyDescent="0.3">
      <c r="A103" s="10">
        <v>46</v>
      </c>
      <c r="B103" s="68"/>
      <c r="C103" s="68"/>
      <c r="D103" s="40"/>
      <c r="E103" s="25" t="str">
        <f t="shared" si="6"/>
        <v/>
      </c>
      <c r="F103" s="25" t="str">
        <f t="shared" si="7"/>
        <v/>
      </c>
      <c r="G103" s="25" t="str">
        <f t="shared" si="8"/>
        <v/>
      </c>
      <c r="H103" s="25" t="str">
        <f t="shared" si="9"/>
        <v/>
      </c>
      <c r="I103" s="25" t="str">
        <f t="shared" si="10"/>
        <v/>
      </c>
    </row>
    <row r="104" spans="1:9" hidden="1" x14ac:dyDescent="0.3">
      <c r="A104" s="10">
        <v>47</v>
      </c>
      <c r="B104" s="68"/>
      <c r="C104" s="68"/>
      <c r="D104" s="40"/>
      <c r="E104" s="25" t="str">
        <f t="shared" si="6"/>
        <v/>
      </c>
      <c r="F104" s="25" t="str">
        <f t="shared" si="7"/>
        <v/>
      </c>
      <c r="G104" s="25" t="str">
        <f t="shared" si="8"/>
        <v/>
      </c>
      <c r="H104" s="25" t="str">
        <f t="shared" si="9"/>
        <v/>
      </c>
      <c r="I104" s="25" t="str">
        <f t="shared" si="10"/>
        <v/>
      </c>
    </row>
    <row r="105" spans="1:9" hidden="1" x14ac:dyDescent="0.3">
      <c r="A105" s="10">
        <v>48</v>
      </c>
      <c r="B105" s="68"/>
      <c r="C105" s="68"/>
      <c r="D105" s="40"/>
      <c r="E105" s="25" t="str">
        <f t="shared" si="6"/>
        <v/>
      </c>
      <c r="F105" s="25" t="str">
        <f t="shared" si="7"/>
        <v/>
      </c>
      <c r="G105" s="25" t="str">
        <f t="shared" si="8"/>
        <v/>
      </c>
      <c r="H105" s="25" t="str">
        <f t="shared" si="9"/>
        <v/>
      </c>
      <c r="I105" s="25" t="str">
        <f t="shared" si="10"/>
        <v/>
      </c>
    </row>
    <row r="106" spans="1:9" hidden="1" x14ac:dyDescent="0.3">
      <c r="A106" s="10">
        <v>49</v>
      </c>
      <c r="B106" s="68"/>
      <c r="C106" s="68"/>
      <c r="D106" s="40"/>
      <c r="E106" s="25" t="str">
        <f t="shared" si="6"/>
        <v/>
      </c>
      <c r="F106" s="25" t="str">
        <f t="shared" si="7"/>
        <v/>
      </c>
      <c r="G106" s="25" t="str">
        <f t="shared" si="8"/>
        <v/>
      </c>
      <c r="H106" s="25" t="str">
        <f t="shared" si="9"/>
        <v/>
      </c>
      <c r="I106" s="25" t="str">
        <f t="shared" si="10"/>
        <v/>
      </c>
    </row>
    <row r="107" spans="1:9" hidden="1" x14ac:dyDescent="0.3">
      <c r="A107" s="10">
        <v>50</v>
      </c>
      <c r="B107" s="68"/>
      <c r="C107" s="68"/>
      <c r="D107" s="40"/>
      <c r="E107" s="25" t="str">
        <f t="shared" si="6"/>
        <v/>
      </c>
      <c r="F107" s="25" t="str">
        <f t="shared" si="7"/>
        <v/>
      </c>
      <c r="G107" s="25" t="str">
        <f t="shared" si="8"/>
        <v/>
      </c>
      <c r="H107" s="25" t="str">
        <f t="shared" si="9"/>
        <v/>
      </c>
      <c r="I107" s="25" t="str">
        <f t="shared" si="10"/>
        <v/>
      </c>
    </row>
    <row r="108" spans="1:9" ht="15" customHeight="1" x14ac:dyDescent="0.3">
      <c r="A108" s="15"/>
      <c r="B108" s="16"/>
      <c r="C108" s="16"/>
      <c r="E108" s="106">
        <f t="shared" ref="E108:H108" si="11">SUM(E58:E87)</f>
        <v>0</v>
      </c>
      <c r="F108" s="106">
        <f t="shared" si="11"/>
        <v>0</v>
      </c>
      <c r="G108" s="106">
        <f t="shared" si="11"/>
        <v>0</v>
      </c>
      <c r="H108" s="106">
        <f t="shared" si="11"/>
        <v>0</v>
      </c>
      <c r="I108" s="106">
        <f>SUM(I58:I87)</f>
        <v>0</v>
      </c>
    </row>
    <row r="109" spans="1:9" ht="10.5" customHeight="1" x14ac:dyDescent="0.3">
      <c r="A109" s="58"/>
      <c r="B109" s="43"/>
      <c r="C109" s="43"/>
      <c r="D109" s="60" t="s">
        <v>29</v>
      </c>
      <c r="E109" s="59">
        <f>COUNT(E58:E87)</f>
        <v>0</v>
      </c>
      <c r="F109" s="59">
        <f t="shared" ref="F109:I109" si="12">COUNT(F58:F87)</f>
        <v>0</v>
      </c>
      <c r="G109" s="59">
        <f t="shared" si="12"/>
        <v>0</v>
      </c>
      <c r="H109" s="59">
        <f t="shared" si="12"/>
        <v>0</v>
      </c>
      <c r="I109" s="59">
        <f t="shared" si="12"/>
        <v>0</v>
      </c>
    </row>
    <row r="110" spans="1:9" ht="15" thickBot="1" x14ac:dyDescent="0.35">
      <c r="A110" s="86"/>
      <c r="B110" s="87"/>
      <c r="C110" s="87"/>
      <c r="D110" s="87"/>
      <c r="E110" s="71">
        <f>E108+F108+G108+H108+I108</f>
        <v>0</v>
      </c>
      <c r="F110" s="71"/>
      <c r="G110" s="71"/>
      <c r="H110" s="71"/>
      <c r="I110" s="71"/>
    </row>
    <row r="111" spans="1:9" ht="23.25" customHeight="1" thickBot="1" x14ac:dyDescent="0.35">
      <c r="A111" s="75" t="s">
        <v>41</v>
      </c>
      <c r="B111" s="76"/>
      <c r="C111" s="76"/>
      <c r="D111" s="76"/>
      <c r="E111" s="77"/>
      <c r="F111" s="42">
        <f>IF(E110&gt;3,3,E110)</f>
        <v>0</v>
      </c>
      <c r="G111" s="43"/>
      <c r="H111" s="43"/>
    </row>
    <row r="112" spans="1:9" x14ac:dyDescent="0.3">
      <c r="A112" s="6"/>
      <c r="B112" s="22"/>
      <c r="C112" s="22"/>
      <c r="D112" s="22"/>
      <c r="E112" s="22"/>
      <c r="F112" s="22"/>
      <c r="G112" s="22"/>
    </row>
    <row r="113" spans="1:14" ht="35.25" customHeight="1" x14ac:dyDescent="0.3">
      <c r="A113" s="72" t="s">
        <v>43</v>
      </c>
      <c r="B113" s="73"/>
      <c r="C113" s="73"/>
      <c r="D113" s="73"/>
      <c r="E113" s="73"/>
      <c r="F113" s="74"/>
      <c r="G113" s="45"/>
      <c r="H113" s="66"/>
      <c r="I113" s="46"/>
      <c r="J113" s="46"/>
      <c r="K113" s="46"/>
      <c r="L113" s="46"/>
      <c r="M113" s="46"/>
      <c r="N113" s="65"/>
    </row>
    <row r="114" spans="1:14" x14ac:dyDescent="0.3">
      <c r="A114" s="52" t="s">
        <v>27</v>
      </c>
      <c r="B114" s="53"/>
      <c r="C114" s="53"/>
      <c r="D114" s="83" t="s">
        <v>8</v>
      </c>
      <c r="E114" s="83"/>
      <c r="F114" s="38" t="s">
        <v>16</v>
      </c>
      <c r="G114" s="46"/>
      <c r="H114" s="46"/>
      <c r="I114" s="46"/>
      <c r="J114" s="46"/>
      <c r="K114" s="8" t="s">
        <v>24</v>
      </c>
      <c r="L114" s="8" t="s">
        <v>25</v>
      </c>
      <c r="M114" s="8" t="s">
        <v>26</v>
      </c>
      <c r="N114" s="65"/>
    </row>
    <row r="115" spans="1:14" ht="18" customHeight="1" x14ac:dyDescent="0.25">
      <c r="A115" s="10">
        <v>1</v>
      </c>
      <c r="B115" s="81"/>
      <c r="C115" s="82"/>
      <c r="D115" s="84"/>
      <c r="E115" s="85"/>
      <c r="F115" s="25" t="str">
        <f>IF(D115&lt;&gt;"",INDEX(T_barem_titulacio,MATCH(D115,L_titulacio,0),3),"")</f>
        <v/>
      </c>
      <c r="G115" s="46"/>
      <c r="H115" s="46"/>
      <c r="I115" s="46"/>
      <c r="J115" s="46"/>
      <c r="K115" s="54" t="s">
        <v>30</v>
      </c>
      <c r="L115" s="55"/>
      <c r="M115" s="56">
        <v>0.5</v>
      </c>
      <c r="N115" s="65"/>
    </row>
    <row r="116" spans="1:14" ht="18" customHeight="1" x14ac:dyDescent="0.25">
      <c r="A116" s="10">
        <v>2</v>
      </c>
      <c r="B116" s="81"/>
      <c r="C116" s="82"/>
      <c r="D116" s="84"/>
      <c r="E116" s="85"/>
      <c r="F116" s="25" t="str">
        <f>IF(D116&lt;&gt;"",INDEX(T_barem_titulacio,MATCH(D116,L_titulacio,0),3),"")</f>
        <v/>
      </c>
      <c r="G116" s="46"/>
      <c r="H116" s="46"/>
      <c r="I116" s="46"/>
      <c r="J116" s="46"/>
      <c r="K116" s="54" t="s">
        <v>31</v>
      </c>
      <c r="L116" s="55"/>
      <c r="M116" s="56">
        <v>0.75</v>
      </c>
      <c r="N116" s="65"/>
    </row>
    <row r="117" spans="1:14" ht="18" customHeight="1" x14ac:dyDescent="0.25">
      <c r="A117" s="10">
        <v>3</v>
      </c>
      <c r="B117" s="81"/>
      <c r="C117" s="82"/>
      <c r="D117" s="84"/>
      <c r="E117" s="85"/>
      <c r="F117" s="25" t="str">
        <f>IF(D117&lt;&gt;"",INDEX(T_barem_titulacio,MATCH(D117,L_titulacio,0),3),"")</f>
        <v/>
      </c>
      <c r="G117" s="46"/>
      <c r="H117" s="46"/>
      <c r="I117" s="46"/>
      <c r="J117" s="46"/>
      <c r="K117" s="54" t="s">
        <v>32</v>
      </c>
      <c r="L117" s="55"/>
      <c r="M117" s="56">
        <v>1</v>
      </c>
      <c r="N117" s="65"/>
    </row>
    <row r="118" spans="1:14" ht="15" thickBot="1" x14ac:dyDescent="0.35">
      <c r="A118" s="32"/>
      <c r="B118" s="33"/>
      <c r="C118" s="33"/>
      <c r="D118" s="33"/>
      <c r="E118" s="33"/>
      <c r="F118" s="107">
        <f>SUM(F115:F117)</f>
        <v>0</v>
      </c>
      <c r="G118" s="46"/>
      <c r="H118" s="46"/>
      <c r="I118" s="46"/>
      <c r="J118" s="46"/>
      <c r="K118" s="67"/>
      <c r="L118" s="67"/>
      <c r="M118" s="51"/>
      <c r="N118" s="65"/>
    </row>
    <row r="119" spans="1:14" ht="23.25" customHeight="1" thickBot="1" x14ac:dyDescent="0.35">
      <c r="A119" s="75" t="s">
        <v>42</v>
      </c>
      <c r="B119" s="76"/>
      <c r="C119" s="76"/>
      <c r="D119" s="76"/>
      <c r="E119" s="77"/>
      <c r="F119" s="47">
        <f>IF(F118&gt;2,2,F118)</f>
        <v>0</v>
      </c>
      <c r="G119" s="46"/>
      <c r="H119" s="46"/>
      <c r="I119" s="46"/>
      <c r="J119" s="46"/>
      <c r="K119" s="57"/>
      <c r="L119" s="57"/>
      <c r="M119" s="51"/>
      <c r="N119" s="65"/>
    </row>
    <row r="120" spans="1:14" x14ac:dyDescent="0.3">
      <c r="A120" s="11"/>
      <c r="B120" s="11"/>
      <c r="C120" s="11"/>
      <c r="D120" s="11"/>
      <c r="E120" s="12"/>
      <c r="F120" s="12"/>
      <c r="G120" s="46"/>
      <c r="H120" s="46"/>
      <c r="I120" s="46"/>
      <c r="J120" s="46"/>
      <c r="K120" s="46"/>
      <c r="L120" s="46"/>
      <c r="M120" s="46"/>
      <c r="N120" s="46"/>
    </row>
    <row r="121" spans="1:14" ht="15" thickBot="1" x14ac:dyDescent="0.35">
      <c r="A121" s="29"/>
      <c r="B121" s="30"/>
      <c r="C121" s="30"/>
      <c r="D121" s="30"/>
      <c r="E121" s="28"/>
      <c r="F121" s="28"/>
      <c r="H121" s="49"/>
      <c r="I121" s="48"/>
      <c r="J121" s="50"/>
    </row>
    <row r="122" spans="1:14" ht="37.5" customHeight="1" thickBot="1" x14ac:dyDescent="0.35">
      <c r="A122" s="78" t="s">
        <v>23</v>
      </c>
      <c r="B122" s="79"/>
      <c r="C122" s="79"/>
      <c r="D122" s="79"/>
      <c r="E122" s="80"/>
      <c r="F122" s="44">
        <f>F53+F111+F119</f>
        <v>0</v>
      </c>
    </row>
  </sheetData>
  <sheetProtection algorithmName="SHA-512" hashValue="fID/1nGcNVs4WKEDkdRJ47PW3Xi0tFYE5DumesHW/jb6rJ9KZS/c/pml4JBIUPG4K5YnLWS1TYFQRkQpOH0Vyw==" saltValue="KGrKEi6KRkLfDHxAy8kBLA==" spinCount="100000" sheet="1" objects="1" scenarios="1"/>
  <protectedRanges>
    <protectedRange sqref="A4:F4" name="Rango1"/>
  </protectedRanges>
  <mergeCells count="83"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39:C39"/>
    <mergeCell ref="D39:F39"/>
    <mergeCell ref="A8:F8"/>
    <mergeCell ref="A10:F10"/>
    <mergeCell ref="A11:C11"/>
    <mergeCell ref="D11:F11"/>
    <mergeCell ref="A25:C25"/>
    <mergeCell ref="A111:E111"/>
    <mergeCell ref="B77:C77"/>
    <mergeCell ref="A110:D110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119:E119"/>
    <mergeCell ref="A122:E122"/>
    <mergeCell ref="A113:F113"/>
    <mergeCell ref="B115:C115"/>
    <mergeCell ref="D114:E114"/>
    <mergeCell ref="D115:E115"/>
    <mergeCell ref="D116:E116"/>
    <mergeCell ref="B116:C116"/>
    <mergeCell ref="B117:C117"/>
    <mergeCell ref="D117:E117"/>
    <mergeCell ref="D25:F25"/>
    <mergeCell ref="E110:I110"/>
    <mergeCell ref="B76:C76"/>
    <mergeCell ref="B74:C74"/>
    <mergeCell ref="A56:I56"/>
    <mergeCell ref="A53:E53"/>
    <mergeCell ref="B72:C72"/>
    <mergeCell ref="B73:C73"/>
    <mergeCell ref="B69:C69"/>
    <mergeCell ref="B70:C70"/>
    <mergeCell ref="B71:C71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</mergeCells>
  <dataValidations count="1">
    <dataValidation type="list" allowBlank="1" showInputMessage="1" showErrorMessage="1" sqref="D115:D117" xr:uid="{00000000-0002-0000-0000-000000000000}">
      <formula1>$K$115:$K$117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MÈRITS 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2025-02-21T12:48:11Z</dcterms:modified>
</cp:coreProperties>
</file>