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Personal\COMPARTICIONS\RECLUTAMENT\PROCESSOS SELECTIUS\OPO\PAMO_OOP\PAMO 2024\24-C-PAMO_OOP23_22-2 Dues places Auxiliar informació Seguretat Ciutadana\"/>
    </mc:Choice>
  </mc:AlternateContent>
  <xr:revisionPtr revIDLastSave="0" documentId="13_ncr:1_{6389588D-B368-4BC1-A7B4-49F6A6CD33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ÈRITS " sheetId="1" r:id="rId1"/>
    <sheet name="GRAELLA" sheetId="3" r:id="rId2"/>
  </sheets>
  <definedNames>
    <definedName name="L_titulacio">Tabla1[[#All],[Titulació]]</definedName>
    <definedName name="T_barem_titulacio">Tabla1[#All]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" l="1"/>
  <c r="F42" i="1"/>
  <c r="F43" i="1"/>
  <c r="F44" i="1"/>
  <c r="F45" i="1"/>
  <c r="F46" i="1"/>
  <c r="F47" i="1"/>
  <c r="F48" i="1"/>
  <c r="F49" i="1"/>
  <c r="F50" i="1"/>
  <c r="F41" i="1"/>
  <c r="F28" i="1"/>
  <c r="F29" i="1"/>
  <c r="F30" i="1"/>
  <c r="F31" i="1"/>
  <c r="F32" i="1"/>
  <c r="F33" i="1"/>
  <c r="F34" i="1"/>
  <c r="F35" i="1"/>
  <c r="F36" i="1"/>
  <c r="F27" i="1"/>
  <c r="F85" i="1"/>
  <c r="F86" i="1"/>
  <c r="F87" i="1"/>
  <c r="F84" i="1"/>
  <c r="F14" i="1"/>
  <c r="F15" i="1"/>
  <c r="F16" i="1"/>
  <c r="F17" i="1"/>
  <c r="F18" i="1"/>
  <c r="F19" i="1"/>
  <c r="F20" i="1"/>
  <c r="F21" i="1"/>
  <c r="F22" i="1"/>
  <c r="F13" i="1"/>
  <c r="E59" i="1"/>
  <c r="F59" i="1"/>
  <c r="G59" i="1"/>
  <c r="H59" i="1"/>
  <c r="I59" i="1"/>
  <c r="E60" i="1"/>
  <c r="F60" i="1"/>
  <c r="G60" i="1"/>
  <c r="H60" i="1"/>
  <c r="I60" i="1"/>
  <c r="E61" i="1"/>
  <c r="F61" i="1"/>
  <c r="G61" i="1"/>
  <c r="H61" i="1"/>
  <c r="I61" i="1"/>
  <c r="E62" i="1"/>
  <c r="F62" i="1"/>
  <c r="G62" i="1"/>
  <c r="H62" i="1"/>
  <c r="I62" i="1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E67" i="1"/>
  <c r="F67" i="1"/>
  <c r="G67" i="1"/>
  <c r="H67" i="1"/>
  <c r="I67" i="1"/>
  <c r="E68" i="1"/>
  <c r="F68" i="1"/>
  <c r="G68" i="1"/>
  <c r="H68" i="1"/>
  <c r="I68" i="1"/>
  <c r="E69" i="1"/>
  <c r="F69" i="1"/>
  <c r="G69" i="1"/>
  <c r="H69" i="1"/>
  <c r="I69" i="1"/>
  <c r="E70" i="1"/>
  <c r="F70" i="1"/>
  <c r="G70" i="1"/>
  <c r="H70" i="1"/>
  <c r="I70" i="1"/>
  <c r="E71" i="1"/>
  <c r="F71" i="1"/>
  <c r="G71" i="1"/>
  <c r="H71" i="1"/>
  <c r="I71" i="1"/>
  <c r="E72" i="1"/>
  <c r="F72" i="1"/>
  <c r="G72" i="1"/>
  <c r="H72" i="1"/>
  <c r="I72" i="1"/>
  <c r="E73" i="1"/>
  <c r="F73" i="1"/>
  <c r="G73" i="1"/>
  <c r="H73" i="1"/>
  <c r="I73" i="1"/>
  <c r="E74" i="1"/>
  <c r="F74" i="1"/>
  <c r="G74" i="1"/>
  <c r="H74" i="1"/>
  <c r="I74" i="1"/>
  <c r="E75" i="1"/>
  <c r="F75" i="1"/>
  <c r="G75" i="1"/>
  <c r="H75" i="1"/>
  <c r="I75" i="1"/>
  <c r="E76" i="1"/>
  <c r="F76" i="1"/>
  <c r="G76" i="1"/>
  <c r="H76" i="1"/>
  <c r="I76" i="1"/>
  <c r="E77" i="1"/>
  <c r="F77" i="1"/>
  <c r="G77" i="1"/>
  <c r="H77" i="1"/>
  <c r="I77" i="1"/>
  <c r="I58" i="1"/>
  <c r="H58" i="1"/>
  <c r="G58" i="1"/>
  <c r="F58" i="1"/>
  <c r="E58" i="1"/>
  <c r="F88" i="1" l="1"/>
  <c r="F89" i="1" s="1"/>
  <c r="B3" i="3"/>
  <c r="A3" i="3"/>
  <c r="E78" i="1" l="1"/>
  <c r="H78" i="1"/>
  <c r="I3" i="3" s="1"/>
  <c r="G78" i="1"/>
  <c r="H3" i="3" s="1"/>
  <c r="I78" i="1"/>
  <c r="J3" i="3" s="1"/>
  <c r="F51" i="1"/>
  <c r="E3" i="3" s="1"/>
  <c r="F78" i="1"/>
  <c r="G3" i="3" s="1"/>
  <c r="E79" i="1" l="1"/>
  <c r="F80" i="1" s="1"/>
  <c r="L3" i="3"/>
  <c r="F37" i="1"/>
  <c r="D3" i="3" s="1"/>
  <c r="K3" i="3" l="1"/>
  <c r="F23" i="1"/>
  <c r="F52" i="1" l="1"/>
  <c r="F53" i="1" s="1"/>
  <c r="C3" i="3"/>
  <c r="F95" i="1" l="1"/>
  <c r="N3" i="3" s="1"/>
  <c r="F3" i="3" l="1"/>
  <c r="M3" i="3" s="1"/>
</calcChain>
</file>

<file path=xl/sharedStrings.xml><?xml version="1.0" encoding="utf-8"?>
<sst xmlns="http://schemas.openxmlformats.org/spreadsheetml/2006/main" count="78" uniqueCount="55">
  <si>
    <t>PROCES SELECTIU</t>
  </si>
  <si>
    <t>DNI</t>
  </si>
  <si>
    <t>* Tots els camps són obligatoris, les àrees ombrejades no s'han d'emplenar són cel·les de valoració orientativa.</t>
  </si>
  <si>
    <t>NÚM. ORDRE</t>
  </si>
  <si>
    <t xml:space="preserve">LLOC DE TREBALL </t>
  </si>
  <si>
    <t>ORGANITZACIÓ</t>
  </si>
  <si>
    <t>DATA D'INICI</t>
  </si>
  <si>
    <t>DATA FI</t>
  </si>
  <si>
    <t>Barem</t>
  </si>
  <si>
    <t>NOM DE L'ACCIÓ FORMATIVA</t>
  </si>
  <si>
    <t>NÚM. D'HORES</t>
  </si>
  <si>
    <t>TOTAL</t>
  </si>
  <si>
    <t>Punts</t>
  </si>
  <si>
    <t>ENTRE 41 I 100 HORES</t>
  </si>
  <si>
    <t>ENTRE 101 I 200 HORES</t>
  </si>
  <si>
    <t>= O MÉS DE 201 HORES</t>
  </si>
  <si>
    <t>Puntuació</t>
  </si>
  <si>
    <t>ENTRE 12 I 40 HORES</t>
  </si>
  <si>
    <t xml:space="preserve">Formulari de valoració prèvia de mèrits </t>
  </si>
  <si>
    <t>A)  Experiència professional en funcions equiparables a les del lloc a proveïr</t>
  </si>
  <si>
    <t xml:space="preserve">SECTOR PÚBLIC - Altres administracions públiques </t>
  </si>
  <si>
    <t>SECTOR PÚBLIC - Ajuntament d'Olesa de Montserrat</t>
  </si>
  <si>
    <t>SECTOR PRIVAT</t>
  </si>
  <si>
    <t xml:space="preserve">B) Per cursos i activitats formatives amb aprofitament i adients a la plaça a proveïr </t>
  </si>
  <si>
    <t>TOTAL MÈRITS</t>
  </si>
  <si>
    <t>Titulació</t>
  </si>
  <si>
    <t>grup / subgrup</t>
  </si>
  <si>
    <t>punts</t>
  </si>
  <si>
    <r>
      <rPr>
        <b/>
        <sz val="9"/>
        <color theme="1"/>
        <rFont val="Verdana"/>
        <family val="2"/>
      </rPr>
      <t>Nom de la titulació</t>
    </r>
    <r>
      <rPr>
        <sz val="9"/>
        <color theme="1"/>
        <rFont val="Verdana"/>
        <family val="2"/>
      </rPr>
      <t xml:space="preserve"> (excepte la que dona accés a participar en el procés)</t>
    </r>
  </si>
  <si>
    <t>OLESA</t>
  </si>
  <si>
    <t>PRIV</t>
  </si>
  <si>
    <t>41~100h</t>
  </si>
  <si>
    <t>101~200h</t>
  </si>
  <si>
    <t>&gt;200h</t>
  </si>
  <si>
    <t>Cognoms, nom</t>
  </si>
  <si>
    <t>ALTRES AP</t>
  </si>
  <si>
    <t>C) Per titulacions acadèmiques equivalents o superiors</t>
  </si>
  <si>
    <t>COGNOMS, NOM</t>
  </si>
  <si>
    <t>12-40h</t>
  </si>
  <si>
    <t>Comprovació</t>
  </si>
  <si>
    <t>FINS A 12 HORES</t>
  </si>
  <si>
    <t>TOTAL ACCIONS FORMATIVES (MÀXIM 2 PUNTS)</t>
  </si>
  <si>
    <t>0,40 x semestre treballat o fracció</t>
  </si>
  <si>
    <t>C) Titulació universitària addicional o de grau superior, diferent de l'acreditada com a requisit d'accés</t>
  </si>
  <si>
    <t>AUXILIAR D'INFORMACIÓ DE SEGURETAT CIUTADANA</t>
  </si>
  <si>
    <t>0,20 x semestre treballat o fracció</t>
  </si>
  <si>
    <t>0,10 x mes treballat o fracció</t>
  </si>
  <si>
    <t>TOTAL EXPERIÈNCIA PROFESSIONAL (MÀXIM 7 PUNTS)</t>
  </si>
  <si>
    <t>D) Nivell superior català</t>
  </si>
  <si>
    <t>Màster o doctorat</t>
  </si>
  <si>
    <t>Grau, llicenciatura o diplomatura</t>
  </si>
  <si>
    <t>CFGS Administració i gestió</t>
  </si>
  <si>
    <t xml:space="preserve">Altres CFGS </t>
  </si>
  <si>
    <t>Català C2</t>
  </si>
  <si>
    <t>TOTAL TITULACIONS ACADÈMIQUES (MÀXIM 1,5 PUNTS)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</si>
</sst>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i/>
      <sz val="9"/>
      <color theme="1"/>
      <name val="Verdana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0"/>
      <color theme="1"/>
      <name val="Verdana"/>
      <family val="2"/>
    </font>
    <font>
      <b/>
      <i/>
      <sz val="10"/>
      <color theme="1"/>
      <name val="Verdana"/>
      <family val="2"/>
    </font>
    <font>
      <b/>
      <sz val="8"/>
      <color theme="1"/>
      <name val="Verdana"/>
      <family val="2"/>
    </font>
    <font>
      <b/>
      <sz val="14"/>
      <color theme="1"/>
      <name val="Verdan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Yu Gothic Medium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Verdana"/>
      <family val="2"/>
    </font>
    <font>
      <sz val="7"/>
      <color theme="1"/>
      <name val="Times New Roman"/>
      <family val="1"/>
    </font>
    <font>
      <sz val="9"/>
      <color rgb="FFFF0000"/>
      <name val="Abadi Extra Light"/>
      <family val="2"/>
    </font>
    <font>
      <sz val="8"/>
      <color theme="1"/>
      <name val="Verdana"/>
      <family val="2"/>
    </font>
    <font>
      <sz val="9"/>
      <color theme="0"/>
      <name val="Abadi Extra Light"/>
      <family val="2"/>
    </font>
    <font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14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/>
    <xf numFmtId="2" fontId="4" fillId="3" borderId="0" xfId="0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7" fillId="0" borderId="1" xfId="0" applyFont="1" applyBorder="1" applyAlignment="1" applyProtection="1">
      <alignment vertical="center"/>
      <protection locked="0"/>
    </xf>
    <xf numFmtId="2" fontId="7" fillId="4" borderId="1" xfId="0" applyNumberFormat="1" applyFont="1" applyFill="1" applyBorder="1" applyAlignment="1">
      <alignment horizontal="center" vertical="center"/>
    </xf>
    <xf numFmtId="2" fontId="4" fillId="4" borderId="9" xfId="0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 applyProtection="1">
      <alignment vertical="center"/>
      <protection locked="0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1" xfId="0" quotePrefix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16" fillId="10" borderId="1" xfId="0" applyFont="1" applyFill="1" applyBorder="1" applyAlignment="1">
      <alignment horizontal="center" vertical="center" wrapText="1"/>
    </xf>
    <xf numFmtId="49" fontId="16" fillId="10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8" fillId="5" borderId="1" xfId="0" applyFont="1" applyFill="1" applyBorder="1" applyAlignment="1">
      <alignment horizontal="left" vertical="center"/>
    </xf>
    <xf numFmtId="2" fontId="18" fillId="5" borderId="1" xfId="0" applyNumberFormat="1" applyFont="1" applyFill="1" applyBorder="1" applyAlignment="1">
      <alignment horizontal="center" vertical="center"/>
    </xf>
    <xf numFmtId="3" fontId="18" fillId="5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8" fillId="5" borderId="1" xfId="0" applyNumberFormat="1" applyFont="1" applyFill="1" applyBorder="1" applyAlignment="1">
      <alignment horizontal="center" vertical="center"/>
    </xf>
    <xf numFmtId="2" fontId="15" fillId="9" borderId="9" xfId="0" applyNumberFormat="1" applyFont="1" applyFill="1" applyBorder="1" applyAlignment="1">
      <alignment horizontal="center" vertical="center"/>
    </xf>
    <xf numFmtId="0" fontId="23" fillId="0" borderId="7" xfId="0" applyFont="1" applyBorder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2" fontId="9" fillId="6" borderId="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justify" vertical="center"/>
    </xf>
    <xf numFmtId="2" fontId="22" fillId="0" borderId="0" xfId="0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27" fillId="0" borderId="0" xfId="0" applyFont="1" applyAlignment="1">
      <alignment horizontal="justify" vertical="center"/>
    </xf>
    <xf numFmtId="0" fontId="27" fillId="0" borderId="0" xfId="0" applyFont="1"/>
    <xf numFmtId="2" fontId="27" fillId="0" borderId="0" xfId="0" applyNumberFormat="1" applyFont="1"/>
    <xf numFmtId="0" fontId="25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6" borderId="3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6" borderId="5" xfId="0" applyFont="1" applyFill="1" applyBorder="1" applyAlignment="1">
      <alignment horizontal="left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 shrinkToFit="1"/>
    </xf>
    <xf numFmtId="0" fontId="4" fillId="7" borderId="4" xfId="0" applyFont="1" applyFill="1" applyBorder="1" applyAlignment="1">
      <alignment horizontal="left" vertical="center" wrapText="1" shrinkToFit="1"/>
    </xf>
    <xf numFmtId="0" fontId="1" fillId="7" borderId="4" xfId="0" applyFont="1" applyFill="1" applyBorder="1" applyAlignment="1">
      <alignment horizontal="center" vertical="center" wrapText="1" shrinkToFit="1"/>
    </xf>
    <xf numFmtId="0" fontId="1" fillId="7" borderId="5" xfId="0" applyFont="1" applyFill="1" applyBorder="1" applyAlignment="1">
      <alignment horizontal="center" vertical="center" wrapText="1" shrinkToFi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12" fillId="7" borderId="1" xfId="0" quotePrefix="1" applyFont="1" applyFill="1" applyBorder="1" applyAlignment="1">
      <alignment horizontal="center" vertical="center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2" fontId="7" fillId="0" borderId="3" xfId="0" applyNumberFormat="1" applyFont="1" applyBorder="1" applyAlignment="1" applyProtection="1">
      <alignment horizontal="center" vertical="center" wrapText="1"/>
      <protection locked="0"/>
    </xf>
    <xf numFmtId="2" fontId="7" fillId="0" borderId="5" xfId="0" applyNumberFormat="1" applyFont="1" applyBorder="1" applyAlignment="1" applyProtection="1">
      <alignment horizontal="center" vertical="center" wrapText="1"/>
      <protection locked="0"/>
    </xf>
    <xf numFmtId="0" fontId="20" fillId="10" borderId="8" xfId="0" applyFont="1" applyFill="1" applyBorder="1" applyAlignment="1">
      <alignment horizontal="center" vertical="center" wrapText="1"/>
    </xf>
    <xf numFmtId="0" fontId="20" fillId="10" borderId="13" xfId="0" applyFont="1" applyFill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12" fillId="7" borderId="3" xfId="0" quotePrefix="1" applyFont="1" applyFill="1" applyBorder="1" applyAlignment="1">
      <alignment horizontal="center" vertical="center"/>
    </xf>
    <xf numFmtId="0" fontId="12" fillId="7" borderId="5" xfId="0" quotePrefix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27" fillId="0" borderId="0" xfId="0" applyFont="1" applyAlignme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Abadi Extra Light"/>
        <family val="2"/>
        <scheme val="none"/>
      </font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K83:M88" totalsRowShown="0" headerRowDxfId="1" dataDxfId="0">
  <tableColumns count="3">
    <tableColumn id="1" xr3:uid="{00000000-0010-0000-0000-000001000000}" name="Titulació" dataDxfId="4"/>
    <tableColumn id="2" xr3:uid="{00000000-0010-0000-0000-000002000000}" name="grup / subgrup" dataDxfId="3"/>
    <tableColumn id="3" xr3:uid="{00000000-0010-0000-0000-000003000000}" name="punt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tabColor theme="4" tint="-0.249977111117893"/>
  </sheetPr>
  <dimension ref="A1:OT95"/>
  <sheetViews>
    <sheetView tabSelected="1" zoomScaleNormal="100" workbookViewId="0">
      <selection activeCell="J9" sqref="J9"/>
    </sheetView>
  </sheetViews>
  <sheetFormatPr baseColWidth="10" defaultColWidth="11.42578125" defaultRowHeight="15" x14ac:dyDescent="0.25"/>
  <cols>
    <col min="1" max="1" width="10.28515625" style="9" customWidth="1"/>
    <col min="2" max="3" width="44.28515625" style="9" customWidth="1"/>
    <col min="4" max="5" width="14.5703125" style="1" customWidth="1"/>
    <col min="6" max="9" width="14.5703125" style="9" customWidth="1"/>
    <col min="10" max="10" width="11.42578125" style="9"/>
    <col min="11" max="11" width="23.5703125" style="9" bestFit="1" customWidth="1"/>
    <col min="12" max="12" width="13.85546875" style="9" bestFit="1" customWidth="1"/>
    <col min="13" max="16384" width="11.42578125" style="9"/>
  </cols>
  <sheetData>
    <row r="1" spans="1:409" ht="24" x14ac:dyDescent="0.25">
      <c r="A1" s="92" t="s">
        <v>18</v>
      </c>
      <c r="B1" s="92"/>
      <c r="C1" s="92"/>
      <c r="D1" s="92"/>
      <c r="E1" s="92"/>
      <c r="F1" s="9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  <c r="HJ1" s="19"/>
      <c r="HK1" s="19"/>
      <c r="HL1" s="19"/>
      <c r="HM1" s="19"/>
      <c r="HN1" s="19"/>
      <c r="HO1" s="19"/>
      <c r="HP1" s="19"/>
      <c r="HQ1" s="19"/>
      <c r="HR1" s="19"/>
      <c r="HS1" s="19"/>
      <c r="HT1" s="19"/>
      <c r="HU1" s="19"/>
      <c r="HV1" s="19"/>
      <c r="HW1" s="19"/>
      <c r="HX1" s="19"/>
      <c r="HY1" s="19"/>
      <c r="HZ1" s="19"/>
      <c r="IA1" s="19"/>
      <c r="IB1" s="19"/>
      <c r="IC1" s="19"/>
      <c r="ID1" s="19"/>
      <c r="IE1" s="19"/>
      <c r="IF1" s="19"/>
      <c r="IG1" s="19"/>
      <c r="IH1" s="19"/>
      <c r="II1" s="19"/>
      <c r="IJ1" s="19"/>
      <c r="IK1" s="19"/>
      <c r="IL1" s="19"/>
      <c r="IM1" s="19"/>
      <c r="IN1" s="19"/>
      <c r="IO1" s="19"/>
      <c r="IP1" s="19"/>
      <c r="IQ1" s="19"/>
      <c r="IR1" s="19"/>
      <c r="IS1" s="19"/>
      <c r="IT1" s="19"/>
      <c r="IU1" s="19"/>
      <c r="IV1" s="19"/>
      <c r="IW1" s="19"/>
      <c r="IX1" s="19"/>
      <c r="IY1" s="19"/>
      <c r="IZ1" s="19"/>
      <c r="JA1" s="19"/>
      <c r="JB1" s="19"/>
      <c r="JC1" s="19"/>
      <c r="JD1" s="19"/>
      <c r="JE1" s="19"/>
      <c r="JF1" s="19"/>
      <c r="JG1" s="19"/>
      <c r="JH1" s="19"/>
      <c r="JI1" s="19"/>
      <c r="JJ1" s="19"/>
      <c r="JK1" s="19"/>
      <c r="JL1" s="19"/>
      <c r="JM1" s="19"/>
      <c r="JN1" s="19"/>
      <c r="JO1" s="19"/>
      <c r="JP1" s="19"/>
      <c r="JQ1" s="19"/>
      <c r="JR1" s="19"/>
      <c r="JS1" s="19"/>
      <c r="JT1" s="19"/>
      <c r="JU1" s="19"/>
      <c r="JV1" s="19"/>
      <c r="JW1" s="19"/>
      <c r="JX1" s="19"/>
      <c r="JY1" s="19"/>
      <c r="JZ1" s="19"/>
      <c r="KA1" s="19"/>
      <c r="KB1" s="19"/>
      <c r="KC1" s="19"/>
      <c r="KD1" s="19"/>
      <c r="KE1" s="19"/>
      <c r="KF1" s="19"/>
      <c r="KG1" s="19"/>
      <c r="KH1" s="19"/>
      <c r="KI1" s="19"/>
      <c r="KJ1" s="19"/>
      <c r="KK1" s="19"/>
      <c r="KL1" s="19"/>
      <c r="KM1" s="19"/>
      <c r="KN1" s="19"/>
      <c r="KO1" s="19"/>
      <c r="KP1" s="19"/>
      <c r="KQ1" s="19"/>
      <c r="KR1" s="19"/>
      <c r="KS1" s="19"/>
      <c r="KT1" s="19"/>
      <c r="KU1" s="19"/>
      <c r="KV1" s="19"/>
      <c r="KW1" s="19"/>
      <c r="KX1" s="19"/>
      <c r="KY1" s="19"/>
      <c r="KZ1" s="19"/>
      <c r="LA1" s="19"/>
      <c r="LB1" s="19"/>
      <c r="LC1" s="19"/>
      <c r="LD1" s="19"/>
      <c r="LE1" s="19"/>
      <c r="LF1" s="19"/>
      <c r="LG1" s="19"/>
      <c r="LH1" s="19"/>
      <c r="LI1" s="19"/>
      <c r="LJ1" s="19"/>
      <c r="LK1" s="19"/>
      <c r="LL1" s="19"/>
      <c r="LM1" s="19"/>
      <c r="LN1" s="19"/>
      <c r="LO1" s="19"/>
      <c r="LP1" s="19"/>
      <c r="LQ1" s="19"/>
      <c r="LR1" s="19"/>
      <c r="LS1" s="19"/>
      <c r="LT1" s="19"/>
      <c r="LU1" s="19"/>
      <c r="LV1" s="19"/>
      <c r="LW1" s="19"/>
      <c r="LX1" s="19"/>
      <c r="LY1" s="19"/>
      <c r="LZ1" s="19"/>
      <c r="MA1" s="19"/>
      <c r="MB1" s="19"/>
      <c r="MC1" s="19"/>
      <c r="MD1" s="19"/>
      <c r="ME1" s="19"/>
      <c r="MF1" s="19"/>
      <c r="MG1" s="19"/>
      <c r="MH1" s="19"/>
      <c r="MI1" s="19"/>
      <c r="MJ1" s="19"/>
      <c r="MK1" s="19"/>
      <c r="ML1" s="19"/>
      <c r="MM1" s="19"/>
      <c r="MN1" s="19"/>
      <c r="MO1" s="19"/>
      <c r="MP1" s="19"/>
      <c r="MQ1" s="19"/>
      <c r="MR1" s="19"/>
      <c r="MS1" s="19"/>
      <c r="MT1" s="19"/>
      <c r="MU1" s="19"/>
      <c r="MV1" s="19"/>
      <c r="MW1" s="19"/>
      <c r="MX1" s="19"/>
      <c r="MY1" s="19"/>
      <c r="MZ1" s="19"/>
      <c r="NA1" s="19"/>
      <c r="NB1" s="19"/>
      <c r="NC1" s="19"/>
      <c r="ND1" s="19"/>
      <c r="NE1" s="19"/>
      <c r="NF1" s="19"/>
      <c r="NG1" s="19"/>
      <c r="NH1" s="19"/>
      <c r="NI1" s="19"/>
      <c r="NJ1" s="19"/>
      <c r="NK1" s="19"/>
      <c r="NL1" s="19"/>
      <c r="NM1" s="19"/>
      <c r="NN1" s="19"/>
      <c r="NO1" s="19"/>
      <c r="NP1" s="19"/>
      <c r="NQ1" s="19"/>
      <c r="NR1" s="19"/>
      <c r="NS1" s="19"/>
      <c r="NT1" s="19"/>
      <c r="NU1" s="19"/>
      <c r="NV1" s="19"/>
      <c r="NW1" s="19"/>
      <c r="NX1" s="19"/>
      <c r="NY1" s="19"/>
      <c r="NZ1" s="19"/>
      <c r="OA1" s="19"/>
      <c r="OB1" s="19"/>
      <c r="OC1" s="19"/>
      <c r="OD1" s="19"/>
      <c r="OE1" s="19"/>
      <c r="OF1" s="19"/>
      <c r="OG1" s="19"/>
      <c r="OH1" s="19"/>
      <c r="OI1" s="19"/>
      <c r="OJ1" s="19"/>
      <c r="OK1" s="19"/>
      <c r="OL1" s="19"/>
      <c r="OM1" s="19"/>
      <c r="ON1" s="19"/>
      <c r="OO1" s="19"/>
      <c r="OP1" s="19"/>
      <c r="OQ1" s="19"/>
      <c r="OR1" s="19"/>
      <c r="OS1" s="19"/>
    </row>
    <row r="3" spans="1:409" ht="15" customHeight="1" x14ac:dyDescent="0.25">
      <c r="A3" s="20" t="s">
        <v>0</v>
      </c>
      <c r="B3" s="21"/>
      <c r="C3" s="21"/>
      <c r="D3" s="21"/>
      <c r="E3" s="21"/>
      <c r="F3" s="22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</row>
    <row r="4" spans="1:409" ht="20.100000000000001" customHeight="1" x14ac:dyDescent="0.25">
      <c r="A4" s="95" t="s">
        <v>44</v>
      </c>
      <c r="B4" s="96"/>
      <c r="C4" s="96"/>
      <c r="D4" s="96"/>
      <c r="E4" s="96"/>
      <c r="F4" s="97"/>
    </row>
    <row r="6" spans="1:409" s="33" customFormat="1" ht="15" customHeight="1" x14ac:dyDescent="0.25">
      <c r="A6" s="100" t="s">
        <v>37</v>
      </c>
      <c r="B6" s="98"/>
      <c r="C6" s="98"/>
      <c r="D6" s="47"/>
      <c r="E6" s="98" t="s">
        <v>1</v>
      </c>
      <c r="F6" s="99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</row>
    <row r="7" spans="1:409" ht="20.100000000000001" customHeight="1" x14ac:dyDescent="0.25">
      <c r="A7" s="101"/>
      <c r="B7" s="102"/>
      <c r="C7" s="102"/>
      <c r="D7" s="103"/>
      <c r="E7" s="104"/>
      <c r="F7" s="105"/>
    </row>
    <row r="8" spans="1:409" ht="15" customHeight="1" x14ac:dyDescent="0.25">
      <c r="A8" s="76" t="s">
        <v>2</v>
      </c>
      <c r="B8" s="76"/>
      <c r="C8" s="76"/>
      <c r="D8" s="76"/>
      <c r="E8" s="76"/>
      <c r="F8" s="7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  <c r="IY8" s="8"/>
      <c r="IZ8" s="8"/>
      <c r="JA8" s="8"/>
      <c r="JB8" s="8"/>
      <c r="JC8" s="8"/>
      <c r="JD8" s="8"/>
      <c r="JE8" s="8"/>
      <c r="JF8" s="8"/>
      <c r="JG8" s="8"/>
      <c r="JH8" s="8"/>
      <c r="JI8" s="8"/>
      <c r="JJ8" s="8"/>
      <c r="JK8" s="8"/>
      <c r="JL8" s="8"/>
      <c r="JM8" s="8"/>
      <c r="JN8" s="8"/>
      <c r="JO8" s="8"/>
      <c r="JP8" s="8"/>
      <c r="JQ8" s="8"/>
      <c r="JR8" s="8"/>
      <c r="JS8" s="8"/>
      <c r="JT8" s="8"/>
      <c r="JU8" s="8"/>
      <c r="JV8" s="8"/>
      <c r="JW8" s="8"/>
      <c r="JX8" s="8"/>
      <c r="JY8" s="8"/>
      <c r="JZ8" s="8"/>
      <c r="KA8" s="8"/>
      <c r="KB8" s="8"/>
      <c r="KC8" s="8"/>
      <c r="KD8" s="8"/>
      <c r="KE8" s="8"/>
      <c r="KF8" s="8"/>
      <c r="KG8" s="8"/>
      <c r="KH8" s="8"/>
      <c r="KI8" s="8"/>
      <c r="KJ8" s="8"/>
      <c r="KK8" s="8"/>
      <c r="KL8" s="8"/>
      <c r="KM8" s="8"/>
      <c r="KN8" s="8"/>
      <c r="KO8" s="8"/>
      <c r="KP8" s="8"/>
      <c r="KQ8" s="8"/>
      <c r="KR8" s="8"/>
      <c r="KS8" s="8"/>
      <c r="KT8" s="8"/>
      <c r="KU8" s="8"/>
      <c r="KV8" s="8"/>
      <c r="KW8" s="8"/>
      <c r="KX8" s="8"/>
      <c r="KY8" s="8"/>
      <c r="KZ8" s="8"/>
      <c r="LA8" s="8"/>
      <c r="LB8" s="8"/>
      <c r="LC8" s="8"/>
      <c r="LD8" s="8"/>
      <c r="LE8" s="8"/>
      <c r="LF8" s="8"/>
      <c r="LG8" s="8"/>
      <c r="LH8" s="8"/>
      <c r="LI8" s="8"/>
      <c r="LJ8" s="8"/>
      <c r="LK8" s="8"/>
      <c r="LL8" s="8"/>
      <c r="LM8" s="8"/>
      <c r="LN8" s="8"/>
      <c r="LO8" s="8"/>
      <c r="LP8" s="8"/>
      <c r="LQ8" s="8"/>
      <c r="LR8" s="8"/>
      <c r="LS8" s="8"/>
      <c r="LT8" s="8"/>
      <c r="LU8" s="8"/>
      <c r="LV8" s="8"/>
      <c r="LW8" s="8"/>
      <c r="LX8" s="8"/>
      <c r="LY8" s="8"/>
      <c r="LZ8" s="8"/>
      <c r="MA8" s="8"/>
      <c r="MB8" s="8"/>
      <c r="MC8" s="8"/>
      <c r="MD8" s="8"/>
      <c r="ME8" s="8"/>
      <c r="MF8" s="8"/>
      <c r="MG8" s="8"/>
      <c r="MH8" s="8"/>
      <c r="MI8" s="8"/>
      <c r="MJ8" s="8"/>
      <c r="MK8" s="8"/>
      <c r="ML8" s="8"/>
      <c r="MM8" s="8"/>
      <c r="MN8" s="8"/>
      <c r="MO8" s="8"/>
      <c r="MP8" s="8"/>
      <c r="MQ8" s="8"/>
      <c r="MR8" s="8"/>
      <c r="MS8" s="8"/>
      <c r="MT8" s="8"/>
      <c r="MU8" s="8"/>
      <c r="MV8" s="8"/>
      <c r="MW8" s="8"/>
      <c r="MX8" s="8"/>
      <c r="MY8" s="8"/>
      <c r="MZ8" s="8"/>
      <c r="NA8" s="8"/>
      <c r="NB8" s="8"/>
      <c r="NC8" s="8"/>
      <c r="ND8" s="8"/>
      <c r="NE8" s="8"/>
      <c r="NF8" s="8"/>
      <c r="NG8" s="8"/>
      <c r="NH8" s="8"/>
      <c r="NI8" s="8"/>
      <c r="NJ8" s="8"/>
      <c r="NK8" s="8"/>
      <c r="NL8" s="8"/>
      <c r="NM8" s="8"/>
      <c r="NN8" s="8"/>
      <c r="NO8" s="8"/>
      <c r="NP8" s="8"/>
      <c r="NQ8" s="8"/>
      <c r="NR8" s="8"/>
      <c r="NS8" s="8"/>
      <c r="NT8" s="8"/>
      <c r="NU8" s="8"/>
      <c r="NV8" s="8"/>
      <c r="NW8" s="8"/>
      <c r="NX8" s="8"/>
      <c r="NY8" s="8"/>
      <c r="NZ8" s="8"/>
      <c r="OA8" s="8"/>
      <c r="OB8" s="8"/>
      <c r="OC8" s="8"/>
      <c r="OD8" s="8"/>
      <c r="OE8" s="8"/>
      <c r="OF8" s="8"/>
      <c r="OG8" s="8"/>
      <c r="OH8" s="8"/>
      <c r="OI8" s="8"/>
      <c r="OJ8" s="8"/>
      <c r="OK8" s="8"/>
      <c r="OL8" s="8"/>
      <c r="OM8" s="8"/>
      <c r="ON8" s="8"/>
      <c r="OO8" s="8"/>
      <c r="OP8" s="8"/>
      <c r="OQ8" s="8"/>
      <c r="OR8" s="8"/>
      <c r="OS8" s="8"/>
    </row>
    <row r="9" spans="1:409" ht="24.95" customHeight="1" x14ac:dyDescent="0.25">
      <c r="A9" s="25"/>
      <c r="B9" s="6"/>
      <c r="C9" s="6"/>
      <c r="D9" s="6"/>
      <c r="E9" s="7"/>
      <c r="F9" s="7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  <c r="IY9" s="8"/>
      <c r="IZ9" s="8"/>
      <c r="JA9" s="8"/>
      <c r="JB9" s="8"/>
      <c r="JC9" s="8"/>
      <c r="JD9" s="8"/>
      <c r="JE9" s="8"/>
      <c r="JF9" s="8"/>
      <c r="JG9" s="8"/>
      <c r="JH9" s="8"/>
      <c r="JI9" s="8"/>
      <c r="JJ9" s="8"/>
      <c r="JK9" s="8"/>
      <c r="JL9" s="8"/>
      <c r="JM9" s="8"/>
      <c r="JN9" s="8"/>
      <c r="JO9" s="8"/>
      <c r="JP9" s="8"/>
      <c r="JQ9" s="8"/>
      <c r="JR9" s="8"/>
      <c r="JS9" s="8"/>
      <c r="JT9" s="8"/>
      <c r="JU9" s="8"/>
      <c r="JV9" s="8"/>
      <c r="JW9" s="8"/>
      <c r="JX9" s="8"/>
      <c r="JY9" s="8"/>
      <c r="JZ9" s="8"/>
      <c r="KA9" s="8"/>
      <c r="KB9" s="8"/>
      <c r="KC9" s="8"/>
      <c r="KD9" s="8"/>
      <c r="KE9" s="8"/>
      <c r="KF9" s="8"/>
      <c r="KG9" s="8"/>
      <c r="KH9" s="8"/>
      <c r="KI9" s="8"/>
      <c r="KJ9" s="8"/>
      <c r="KK9" s="8"/>
      <c r="KL9" s="8"/>
      <c r="KM9" s="8"/>
      <c r="KN9" s="8"/>
      <c r="KO9" s="8"/>
      <c r="KP9" s="8"/>
      <c r="KQ9" s="8"/>
      <c r="KR9" s="8"/>
      <c r="KS9" s="8"/>
      <c r="KT9" s="8"/>
      <c r="KU9" s="8"/>
      <c r="KV9" s="8"/>
      <c r="KW9" s="8"/>
      <c r="KX9" s="8"/>
      <c r="KY9" s="8"/>
      <c r="KZ9" s="8"/>
      <c r="LA9" s="8"/>
      <c r="LB9" s="8"/>
      <c r="LC9" s="8"/>
      <c r="LD9" s="8"/>
      <c r="LE9" s="8"/>
      <c r="LF9" s="8"/>
      <c r="LG9" s="8"/>
      <c r="LH9" s="8"/>
      <c r="LI9" s="8"/>
      <c r="LJ9" s="8"/>
      <c r="LK9" s="8"/>
      <c r="LL9" s="8"/>
      <c r="LM9" s="8"/>
      <c r="LN9" s="8"/>
      <c r="LO9" s="8"/>
      <c r="LP9" s="8"/>
      <c r="LQ9" s="8"/>
      <c r="LR9" s="8"/>
      <c r="LS9" s="8"/>
      <c r="LT9" s="8"/>
      <c r="LU9" s="8"/>
      <c r="LV9" s="8"/>
      <c r="LW9" s="8"/>
      <c r="LX9" s="8"/>
      <c r="LY9" s="8"/>
      <c r="LZ9" s="8"/>
      <c r="MA9" s="8"/>
      <c r="MB9" s="8"/>
      <c r="MC9" s="8"/>
      <c r="MD9" s="8"/>
      <c r="ME9" s="8"/>
      <c r="MF9" s="8"/>
      <c r="MG9" s="8"/>
      <c r="MH9" s="8"/>
      <c r="MI9" s="8"/>
      <c r="MJ9" s="8"/>
      <c r="MK9" s="8"/>
      <c r="ML9" s="8"/>
      <c r="MM9" s="8"/>
      <c r="MN9" s="8"/>
      <c r="MO9" s="8"/>
      <c r="MP9" s="8"/>
      <c r="MQ9" s="8"/>
      <c r="MR9" s="8"/>
      <c r="MS9" s="8"/>
      <c r="MT9" s="8"/>
      <c r="MU9" s="8"/>
      <c r="MV9" s="8"/>
      <c r="MW9" s="8"/>
      <c r="MX9" s="8"/>
      <c r="MY9" s="8"/>
      <c r="MZ9" s="8"/>
      <c r="NA9" s="8"/>
      <c r="NB9" s="8"/>
      <c r="NC9" s="8"/>
      <c r="ND9" s="8"/>
      <c r="NE9" s="8"/>
      <c r="NF9" s="8"/>
      <c r="NG9" s="8"/>
      <c r="NH9" s="8"/>
      <c r="NI9" s="8"/>
      <c r="NJ9" s="8"/>
      <c r="NK9" s="8"/>
      <c r="NL9" s="8"/>
      <c r="NM9" s="8"/>
      <c r="NN9" s="8"/>
      <c r="NO9" s="8"/>
      <c r="NP9" s="8"/>
      <c r="NQ9" s="8"/>
      <c r="NR9" s="8"/>
      <c r="NS9" s="8"/>
      <c r="NT9" s="8"/>
      <c r="NU9" s="8"/>
      <c r="NV9" s="8"/>
      <c r="NW9" s="8"/>
      <c r="NX9" s="8"/>
      <c r="NY9" s="8"/>
      <c r="NZ9" s="8"/>
      <c r="OA9" s="8"/>
      <c r="OB9" s="8"/>
      <c r="OC9" s="8"/>
      <c r="OD9" s="8"/>
      <c r="OE9" s="8"/>
      <c r="OF9" s="8"/>
      <c r="OG9" s="8"/>
      <c r="OH9" s="8"/>
      <c r="OI9" s="8"/>
      <c r="OJ9" s="8"/>
      <c r="OK9" s="8"/>
      <c r="OL9" s="8"/>
      <c r="OM9" s="8"/>
      <c r="ON9" s="8"/>
      <c r="OO9" s="8"/>
      <c r="OP9" s="8"/>
      <c r="OQ9" s="8"/>
      <c r="OR9" s="8"/>
      <c r="OS9" s="8"/>
    </row>
    <row r="10" spans="1:409" ht="30.75" customHeight="1" x14ac:dyDescent="0.25">
      <c r="A10" s="70" t="s">
        <v>19</v>
      </c>
      <c r="B10" s="71"/>
      <c r="C10" s="71"/>
      <c r="D10" s="71"/>
      <c r="E10" s="71"/>
      <c r="F10" s="7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  <c r="IY10" s="8"/>
      <c r="IZ10" s="8"/>
      <c r="JA10" s="8"/>
      <c r="JB10" s="8"/>
      <c r="JC10" s="8"/>
      <c r="JD10" s="8"/>
      <c r="JE10" s="8"/>
      <c r="JF10" s="8"/>
      <c r="JG10" s="8"/>
      <c r="JH10" s="8"/>
      <c r="JI10" s="8"/>
      <c r="JJ10" s="8"/>
      <c r="JK10" s="8"/>
      <c r="JL10" s="8"/>
      <c r="JM10" s="8"/>
      <c r="JN10" s="8"/>
      <c r="JO10" s="8"/>
      <c r="JP10" s="8"/>
      <c r="JQ10" s="8"/>
      <c r="JR10" s="8"/>
      <c r="JS10" s="8"/>
      <c r="JT10" s="8"/>
      <c r="JU10" s="8"/>
      <c r="JV10" s="8"/>
      <c r="JW10" s="8"/>
      <c r="JX10" s="8"/>
      <c r="JY10" s="8"/>
      <c r="JZ10" s="8"/>
      <c r="KA10" s="8"/>
      <c r="KB10" s="8"/>
      <c r="KC10" s="8"/>
      <c r="KD10" s="8"/>
      <c r="KE10" s="8"/>
      <c r="KF10" s="8"/>
      <c r="KG10" s="8"/>
      <c r="KH10" s="8"/>
      <c r="KI10" s="8"/>
      <c r="KJ10" s="8"/>
      <c r="KK10" s="8"/>
      <c r="KL10" s="8"/>
      <c r="KM10" s="8"/>
      <c r="KN10" s="8"/>
      <c r="KO10" s="8"/>
      <c r="KP10" s="8"/>
      <c r="KQ10" s="8"/>
      <c r="KR10" s="8"/>
      <c r="KS10" s="8"/>
      <c r="KT10" s="8"/>
      <c r="KU10" s="8"/>
      <c r="KV10" s="8"/>
      <c r="KW10" s="8"/>
      <c r="KX10" s="8"/>
      <c r="KY10" s="8"/>
      <c r="KZ10" s="8"/>
      <c r="LA10" s="8"/>
      <c r="LB10" s="8"/>
      <c r="LC10" s="8"/>
      <c r="LD10" s="8"/>
      <c r="LE10" s="8"/>
      <c r="LF10" s="8"/>
      <c r="LG10" s="8"/>
      <c r="LH10" s="8"/>
      <c r="LI10" s="8"/>
      <c r="LJ10" s="8"/>
      <c r="LK10" s="8"/>
      <c r="LL10" s="8"/>
      <c r="LM10" s="8"/>
      <c r="LN10" s="8"/>
      <c r="LO10" s="8"/>
      <c r="LP10" s="8"/>
      <c r="LQ10" s="8"/>
      <c r="LR10" s="8"/>
      <c r="LS10" s="8"/>
      <c r="LT10" s="8"/>
      <c r="LU10" s="8"/>
      <c r="LV10" s="8"/>
      <c r="LW10" s="8"/>
      <c r="LX10" s="8"/>
      <c r="LY10" s="8"/>
      <c r="LZ10" s="8"/>
      <c r="MA10" s="8"/>
      <c r="MB10" s="8"/>
      <c r="MC10" s="8"/>
      <c r="MD10" s="8"/>
      <c r="ME10" s="8"/>
      <c r="MF10" s="8"/>
      <c r="MG10" s="8"/>
      <c r="MH10" s="8"/>
      <c r="MI10" s="8"/>
      <c r="MJ10" s="8"/>
      <c r="MK10" s="8"/>
      <c r="ML10" s="8"/>
      <c r="MM10" s="8"/>
      <c r="MN10" s="8"/>
      <c r="MO10" s="8"/>
      <c r="MP10" s="8"/>
      <c r="MQ10" s="8"/>
      <c r="MR10" s="8"/>
      <c r="MS10" s="8"/>
      <c r="MT10" s="8"/>
      <c r="MU10" s="8"/>
      <c r="MV10" s="8"/>
      <c r="MW10" s="8"/>
      <c r="MX10" s="8"/>
      <c r="MY10" s="8"/>
      <c r="MZ10" s="8"/>
      <c r="NA10" s="8"/>
      <c r="NB10" s="8"/>
      <c r="NC10" s="8"/>
      <c r="ND10" s="8"/>
      <c r="NE10" s="8"/>
      <c r="NF10" s="8"/>
      <c r="NG10" s="8"/>
      <c r="NH10" s="8"/>
      <c r="NI10" s="8"/>
      <c r="NJ10" s="8"/>
      <c r="NK10" s="8"/>
      <c r="NL10" s="8"/>
      <c r="NM10" s="8"/>
      <c r="NN10" s="8"/>
      <c r="NO10" s="8"/>
      <c r="NP10" s="8"/>
      <c r="NQ10" s="8"/>
      <c r="NR10" s="8"/>
      <c r="NS10" s="8"/>
      <c r="NT10" s="8"/>
      <c r="NU10" s="8"/>
      <c r="NV10" s="8"/>
      <c r="NW10" s="8"/>
      <c r="NX10" s="8"/>
      <c r="NY10" s="8"/>
      <c r="NZ10" s="8"/>
      <c r="OA10" s="8"/>
      <c r="OB10" s="8"/>
      <c r="OC10" s="8"/>
      <c r="OD10" s="8"/>
      <c r="OE10" s="8"/>
      <c r="OF10" s="8"/>
      <c r="OG10" s="8"/>
      <c r="OH10" s="8"/>
      <c r="OI10" s="8"/>
      <c r="OJ10" s="8"/>
      <c r="OK10" s="8"/>
      <c r="OL10" s="8"/>
      <c r="OM10" s="8"/>
      <c r="ON10" s="8"/>
      <c r="OO10" s="8"/>
      <c r="OP10" s="8"/>
      <c r="OQ10" s="8"/>
      <c r="OR10" s="8"/>
      <c r="OS10" s="8"/>
    </row>
    <row r="11" spans="1:409" ht="15" customHeight="1" x14ac:dyDescent="0.25">
      <c r="A11" s="77" t="s">
        <v>21</v>
      </c>
      <c r="B11" s="78"/>
      <c r="C11" s="78"/>
      <c r="D11" s="79" t="s">
        <v>42</v>
      </c>
      <c r="E11" s="79"/>
      <c r="F11" s="80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</row>
    <row r="12" spans="1:409" ht="22.5" x14ac:dyDescent="0.25">
      <c r="A12" s="39" t="s">
        <v>3</v>
      </c>
      <c r="B12" s="39" t="s">
        <v>4</v>
      </c>
      <c r="C12" s="39" t="s">
        <v>5</v>
      </c>
      <c r="D12" s="39" t="s">
        <v>6</v>
      </c>
      <c r="E12" s="39" t="s">
        <v>7</v>
      </c>
      <c r="F12" s="39" t="s">
        <v>12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</row>
    <row r="13" spans="1:409" x14ac:dyDescent="0.25">
      <c r="A13" s="12">
        <v>1</v>
      </c>
      <c r="B13" s="26"/>
      <c r="C13" s="26"/>
      <c r="D13" s="4"/>
      <c r="E13" s="5"/>
      <c r="F13" s="27">
        <f>ROUND((E13-D13)/182.5,2)*0.4</f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</row>
    <row r="14" spans="1:409" x14ac:dyDescent="0.25">
      <c r="A14" s="12">
        <v>2</v>
      </c>
      <c r="B14" s="26"/>
      <c r="C14" s="26"/>
      <c r="D14" s="4"/>
      <c r="E14" s="5"/>
      <c r="F14" s="27">
        <f t="shared" ref="F14:F22" si="0">ROUND((E14-D14)/182.5,2)*0.4</f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</row>
    <row r="15" spans="1:409" x14ac:dyDescent="0.25">
      <c r="A15" s="12">
        <v>3</v>
      </c>
      <c r="B15" s="26"/>
      <c r="C15" s="26"/>
      <c r="D15" s="4"/>
      <c r="E15" s="5"/>
      <c r="F15" s="27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</row>
    <row r="16" spans="1:409" x14ac:dyDescent="0.25">
      <c r="A16" s="12">
        <v>4</v>
      </c>
      <c r="B16" s="26"/>
      <c r="C16" s="26"/>
      <c r="D16" s="4"/>
      <c r="E16" s="5"/>
      <c r="F16" s="27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</row>
    <row r="17" spans="1:409" x14ac:dyDescent="0.25">
      <c r="A17" s="12">
        <v>5</v>
      </c>
      <c r="B17" s="26"/>
      <c r="C17" s="26"/>
      <c r="D17" s="4"/>
      <c r="E17" s="5"/>
      <c r="F17" s="27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  <c r="IY17" s="8"/>
      <c r="IZ17" s="8"/>
      <c r="JA17" s="8"/>
      <c r="JB17" s="8"/>
      <c r="JC17" s="8"/>
      <c r="JD17" s="8"/>
      <c r="JE17" s="8"/>
      <c r="JF17" s="8"/>
      <c r="JG17" s="8"/>
      <c r="JH17" s="8"/>
      <c r="JI17" s="8"/>
      <c r="JJ17" s="8"/>
      <c r="JK17" s="8"/>
      <c r="JL17" s="8"/>
      <c r="JM17" s="8"/>
      <c r="JN17" s="8"/>
      <c r="JO17" s="8"/>
      <c r="JP17" s="8"/>
      <c r="JQ17" s="8"/>
      <c r="JR17" s="8"/>
      <c r="JS17" s="8"/>
      <c r="JT17" s="8"/>
      <c r="JU17" s="8"/>
      <c r="JV17" s="8"/>
      <c r="JW17" s="8"/>
      <c r="JX17" s="8"/>
      <c r="JY17" s="8"/>
      <c r="JZ17" s="8"/>
      <c r="KA17" s="8"/>
      <c r="KB17" s="8"/>
      <c r="KC17" s="8"/>
      <c r="KD17" s="8"/>
      <c r="KE17" s="8"/>
      <c r="KF17" s="8"/>
      <c r="KG17" s="8"/>
      <c r="KH17" s="8"/>
      <c r="KI17" s="8"/>
      <c r="KJ17" s="8"/>
      <c r="KK17" s="8"/>
      <c r="KL17" s="8"/>
      <c r="KM17" s="8"/>
      <c r="KN17" s="8"/>
      <c r="KO17" s="8"/>
      <c r="KP17" s="8"/>
      <c r="KQ17" s="8"/>
      <c r="KR17" s="8"/>
      <c r="KS17" s="8"/>
      <c r="KT17" s="8"/>
      <c r="KU17" s="8"/>
      <c r="KV17" s="8"/>
      <c r="KW17" s="8"/>
      <c r="KX17" s="8"/>
      <c r="KY17" s="8"/>
      <c r="KZ17" s="8"/>
      <c r="LA17" s="8"/>
      <c r="LB17" s="8"/>
      <c r="LC17" s="8"/>
      <c r="LD17" s="8"/>
      <c r="LE17" s="8"/>
      <c r="LF17" s="8"/>
      <c r="LG17" s="8"/>
      <c r="LH17" s="8"/>
      <c r="LI17" s="8"/>
      <c r="LJ17" s="8"/>
      <c r="LK17" s="8"/>
      <c r="LL17" s="8"/>
      <c r="LM17" s="8"/>
      <c r="LN17" s="8"/>
      <c r="LO17" s="8"/>
      <c r="LP17" s="8"/>
      <c r="LQ17" s="8"/>
      <c r="LR17" s="8"/>
      <c r="LS17" s="8"/>
      <c r="LT17" s="8"/>
      <c r="LU17" s="8"/>
      <c r="LV17" s="8"/>
      <c r="LW17" s="8"/>
      <c r="LX17" s="8"/>
      <c r="LY17" s="8"/>
      <c r="LZ17" s="8"/>
      <c r="MA17" s="8"/>
      <c r="MB17" s="8"/>
      <c r="MC17" s="8"/>
      <c r="MD17" s="8"/>
      <c r="ME17" s="8"/>
      <c r="MF17" s="8"/>
      <c r="MG17" s="8"/>
      <c r="MH17" s="8"/>
      <c r="MI17" s="8"/>
      <c r="MJ17" s="8"/>
      <c r="MK17" s="8"/>
      <c r="ML17" s="8"/>
      <c r="MM17" s="8"/>
      <c r="MN17" s="8"/>
      <c r="MO17" s="8"/>
      <c r="MP17" s="8"/>
      <c r="MQ17" s="8"/>
      <c r="MR17" s="8"/>
      <c r="MS17" s="8"/>
      <c r="MT17" s="8"/>
      <c r="MU17" s="8"/>
      <c r="MV17" s="8"/>
      <c r="MW17" s="8"/>
      <c r="MX17" s="8"/>
      <c r="MY17" s="8"/>
      <c r="MZ17" s="8"/>
      <c r="NA17" s="8"/>
      <c r="NB17" s="8"/>
      <c r="NC17" s="8"/>
      <c r="ND17" s="8"/>
      <c r="NE17" s="8"/>
      <c r="NF17" s="8"/>
      <c r="NG17" s="8"/>
      <c r="NH17" s="8"/>
      <c r="NI17" s="8"/>
      <c r="NJ17" s="8"/>
      <c r="NK17" s="8"/>
      <c r="NL17" s="8"/>
      <c r="NM17" s="8"/>
      <c r="NN17" s="8"/>
      <c r="NO17" s="8"/>
      <c r="NP17" s="8"/>
      <c r="NQ17" s="8"/>
      <c r="NR17" s="8"/>
      <c r="NS17" s="8"/>
      <c r="NT17" s="8"/>
      <c r="NU17" s="8"/>
      <c r="NV17" s="8"/>
      <c r="NW17" s="8"/>
      <c r="NX17" s="8"/>
      <c r="NY17" s="8"/>
      <c r="NZ17" s="8"/>
      <c r="OA17" s="8"/>
      <c r="OB17" s="8"/>
      <c r="OC17" s="8"/>
      <c r="OD17" s="8"/>
      <c r="OE17" s="8"/>
      <c r="OF17" s="8"/>
      <c r="OG17" s="8"/>
      <c r="OH17" s="8"/>
      <c r="OI17" s="8"/>
      <c r="OJ17" s="8"/>
      <c r="OK17" s="8"/>
      <c r="OL17" s="8"/>
      <c r="OM17" s="8"/>
      <c r="ON17" s="8"/>
      <c r="OO17" s="8"/>
      <c r="OP17" s="8"/>
      <c r="OQ17" s="8"/>
      <c r="OR17" s="8"/>
      <c r="OS17" s="8"/>
    </row>
    <row r="18" spans="1:409" x14ac:dyDescent="0.25">
      <c r="A18" s="12">
        <v>6</v>
      </c>
      <c r="B18" s="26"/>
      <c r="C18" s="26"/>
      <c r="D18" s="4"/>
      <c r="E18" s="5"/>
      <c r="F18" s="27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</row>
    <row r="19" spans="1:409" x14ac:dyDescent="0.25">
      <c r="A19" s="12">
        <v>7</v>
      </c>
      <c r="B19" s="26"/>
      <c r="C19" s="26"/>
      <c r="D19" s="4"/>
      <c r="E19" s="5"/>
      <c r="F19" s="27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</row>
    <row r="20" spans="1:409" x14ac:dyDescent="0.25">
      <c r="A20" s="12">
        <v>8</v>
      </c>
      <c r="B20" s="26"/>
      <c r="C20" s="26"/>
      <c r="D20" s="4"/>
      <c r="E20" s="5"/>
      <c r="F20" s="27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</row>
    <row r="21" spans="1:409" x14ac:dyDescent="0.25">
      <c r="A21" s="12">
        <v>9</v>
      </c>
      <c r="B21" s="26"/>
      <c r="C21" s="26"/>
      <c r="D21" s="4"/>
      <c r="E21" s="5"/>
      <c r="F21" s="27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</row>
    <row r="22" spans="1:409" ht="15.75" thickBot="1" x14ac:dyDescent="0.3">
      <c r="A22" s="12">
        <v>10</v>
      </c>
      <c r="B22" s="26"/>
      <c r="C22" s="26"/>
      <c r="D22" s="4"/>
      <c r="E22" s="5"/>
      <c r="F22" s="27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</row>
    <row r="23" spans="1:409" ht="15.75" thickBot="1" x14ac:dyDescent="0.3">
      <c r="A23" s="15"/>
      <c r="B23" s="16"/>
      <c r="C23" s="16"/>
      <c r="D23" s="93" t="s">
        <v>11</v>
      </c>
      <c r="E23" s="94"/>
      <c r="F23" s="28">
        <f>SUM(F13:F22)</f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</row>
    <row r="24" spans="1:409" ht="24.95" customHeight="1" x14ac:dyDescent="0.25">
      <c r="A24" s="8"/>
      <c r="B24" s="24"/>
      <c r="C24" s="24"/>
      <c r="D24" s="2"/>
      <c r="E24" s="2"/>
      <c r="F24" s="24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</row>
    <row r="25" spans="1:409" ht="15" customHeight="1" x14ac:dyDescent="0.25">
      <c r="A25" s="77" t="s">
        <v>20</v>
      </c>
      <c r="B25" s="78"/>
      <c r="C25" s="78"/>
      <c r="D25" s="79" t="s">
        <v>45</v>
      </c>
      <c r="E25" s="79"/>
      <c r="F25" s="80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</row>
    <row r="26" spans="1:409" ht="22.5" x14ac:dyDescent="0.25">
      <c r="A26" s="39" t="s">
        <v>3</v>
      </c>
      <c r="B26" s="39" t="s">
        <v>4</v>
      </c>
      <c r="C26" s="39" t="s">
        <v>5</v>
      </c>
      <c r="D26" s="39" t="s">
        <v>6</v>
      </c>
      <c r="E26" s="39" t="s">
        <v>7</v>
      </c>
      <c r="F26" s="39" t="s">
        <v>12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</row>
    <row r="27" spans="1:409" x14ac:dyDescent="0.25">
      <c r="A27" s="12">
        <v>1</v>
      </c>
      <c r="B27" s="26"/>
      <c r="C27" s="29"/>
      <c r="D27" s="4"/>
      <c r="E27" s="5"/>
      <c r="F27" s="27">
        <f>ROUND((E27-D27)/182.5,2)*0.2</f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</row>
    <row r="28" spans="1:409" x14ac:dyDescent="0.25">
      <c r="A28" s="12">
        <v>2</v>
      </c>
      <c r="B28" s="26"/>
      <c r="C28" s="26"/>
      <c r="D28" s="4"/>
      <c r="E28" s="5"/>
      <c r="F28" s="27">
        <f t="shared" ref="F28:F36" si="1">ROUND((E28-D28)/182.5,2)*0.2</f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</row>
    <row r="29" spans="1:409" x14ac:dyDescent="0.25">
      <c r="A29" s="12">
        <v>3</v>
      </c>
      <c r="B29" s="26"/>
      <c r="C29" s="26"/>
      <c r="D29" s="4"/>
      <c r="E29" s="5"/>
      <c r="F29" s="27">
        <f t="shared" si="1"/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</row>
    <row r="30" spans="1:409" x14ac:dyDescent="0.25">
      <c r="A30" s="12">
        <v>4</v>
      </c>
      <c r="B30" s="26"/>
      <c r="C30" s="26"/>
      <c r="D30" s="4"/>
      <c r="E30" s="5"/>
      <c r="F30" s="27">
        <f t="shared" si="1"/>
        <v>0</v>
      </c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</row>
    <row r="31" spans="1:409" x14ac:dyDescent="0.25">
      <c r="A31" s="12">
        <v>5</v>
      </c>
      <c r="B31" s="26"/>
      <c r="C31" s="26"/>
      <c r="D31" s="4"/>
      <c r="E31" s="5"/>
      <c r="F31" s="27">
        <f t="shared" si="1"/>
        <v>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</row>
    <row r="32" spans="1:409" x14ac:dyDescent="0.25">
      <c r="A32" s="12">
        <v>6</v>
      </c>
      <c r="B32" s="26"/>
      <c r="C32" s="26"/>
      <c r="D32" s="4"/>
      <c r="E32" s="5"/>
      <c r="F32" s="27">
        <f t="shared" si="1"/>
        <v>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</row>
    <row r="33" spans="1:409" x14ac:dyDescent="0.25">
      <c r="A33" s="12">
        <v>7</v>
      </c>
      <c r="B33" s="26"/>
      <c r="C33" s="26"/>
      <c r="D33" s="4"/>
      <c r="E33" s="5"/>
      <c r="F33" s="27">
        <f t="shared" si="1"/>
        <v>0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</row>
    <row r="34" spans="1:409" x14ac:dyDescent="0.25">
      <c r="A34" s="12">
        <v>8</v>
      </c>
      <c r="B34" s="26"/>
      <c r="C34" s="26"/>
      <c r="D34" s="4"/>
      <c r="E34" s="5"/>
      <c r="F34" s="27">
        <f t="shared" si="1"/>
        <v>0</v>
      </c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8"/>
      <c r="LE34" s="8"/>
      <c r="LF34" s="8"/>
      <c r="LG34" s="8"/>
      <c r="LH34" s="8"/>
      <c r="LI34" s="8"/>
      <c r="LJ34" s="8"/>
      <c r="LK34" s="8"/>
      <c r="LL34" s="8"/>
      <c r="LM34" s="8"/>
      <c r="LN34" s="8"/>
      <c r="LO34" s="8"/>
      <c r="LP34" s="8"/>
      <c r="LQ34" s="8"/>
      <c r="LR34" s="8"/>
      <c r="LS34" s="8"/>
      <c r="LT34" s="8"/>
      <c r="LU34" s="8"/>
      <c r="LV34" s="8"/>
      <c r="LW34" s="8"/>
      <c r="LX34" s="8"/>
      <c r="LY34" s="8"/>
      <c r="LZ34" s="8"/>
      <c r="MA34" s="8"/>
      <c r="MB34" s="8"/>
      <c r="MC34" s="8"/>
      <c r="MD34" s="8"/>
      <c r="ME34" s="8"/>
      <c r="MF34" s="8"/>
      <c r="MG34" s="8"/>
      <c r="MH34" s="8"/>
      <c r="MI34" s="8"/>
      <c r="MJ34" s="8"/>
      <c r="MK34" s="8"/>
      <c r="ML34" s="8"/>
      <c r="MM34" s="8"/>
      <c r="MN34" s="8"/>
      <c r="MO34" s="8"/>
      <c r="MP34" s="8"/>
      <c r="MQ34" s="8"/>
      <c r="MR34" s="8"/>
      <c r="MS34" s="8"/>
      <c r="MT34" s="8"/>
      <c r="MU34" s="8"/>
      <c r="MV34" s="8"/>
      <c r="MW34" s="8"/>
      <c r="MX34" s="8"/>
      <c r="MY34" s="8"/>
      <c r="MZ34" s="8"/>
      <c r="NA34" s="8"/>
      <c r="NB34" s="8"/>
      <c r="NC34" s="8"/>
      <c r="ND34" s="8"/>
      <c r="NE34" s="8"/>
      <c r="NF34" s="8"/>
      <c r="NG34" s="8"/>
      <c r="NH34" s="8"/>
      <c r="NI34" s="8"/>
      <c r="NJ34" s="8"/>
      <c r="NK34" s="8"/>
      <c r="NL34" s="8"/>
      <c r="NM34" s="8"/>
      <c r="NN34" s="8"/>
      <c r="NO34" s="8"/>
      <c r="NP34" s="8"/>
      <c r="NQ34" s="8"/>
      <c r="NR34" s="8"/>
      <c r="NS34" s="8"/>
      <c r="NT34" s="8"/>
      <c r="NU34" s="8"/>
      <c r="NV34" s="8"/>
      <c r="NW34" s="8"/>
      <c r="NX34" s="8"/>
      <c r="NY34" s="8"/>
      <c r="NZ34" s="8"/>
      <c r="OA34" s="8"/>
      <c r="OB34" s="8"/>
      <c r="OC34" s="8"/>
      <c r="OD34" s="8"/>
      <c r="OE34" s="8"/>
      <c r="OF34" s="8"/>
      <c r="OG34" s="8"/>
      <c r="OH34" s="8"/>
      <c r="OI34" s="8"/>
      <c r="OJ34" s="8"/>
      <c r="OK34" s="8"/>
      <c r="OL34" s="8"/>
      <c r="OM34" s="8"/>
      <c r="ON34" s="8"/>
      <c r="OO34" s="8"/>
      <c r="OP34" s="8"/>
      <c r="OQ34" s="8"/>
      <c r="OR34" s="8"/>
      <c r="OS34" s="8"/>
    </row>
    <row r="35" spans="1:409" x14ac:dyDescent="0.25">
      <c r="A35" s="12">
        <v>9</v>
      </c>
      <c r="B35" s="26"/>
      <c r="C35" s="26"/>
      <c r="D35" s="4"/>
      <c r="E35" s="5"/>
      <c r="F35" s="27">
        <f t="shared" si="1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8"/>
      <c r="LE35" s="8"/>
      <c r="LF35" s="8"/>
      <c r="LG35" s="8"/>
      <c r="LH35" s="8"/>
      <c r="LI35" s="8"/>
      <c r="LJ35" s="8"/>
      <c r="LK35" s="8"/>
      <c r="LL35" s="8"/>
      <c r="LM35" s="8"/>
      <c r="LN35" s="8"/>
      <c r="LO35" s="8"/>
      <c r="LP35" s="8"/>
      <c r="LQ35" s="8"/>
      <c r="LR35" s="8"/>
      <c r="LS35" s="8"/>
      <c r="LT35" s="8"/>
      <c r="LU35" s="8"/>
      <c r="LV35" s="8"/>
      <c r="LW35" s="8"/>
      <c r="LX35" s="8"/>
      <c r="LY35" s="8"/>
      <c r="LZ35" s="8"/>
      <c r="MA35" s="8"/>
      <c r="MB35" s="8"/>
      <c r="MC35" s="8"/>
      <c r="MD35" s="8"/>
      <c r="ME35" s="8"/>
      <c r="MF35" s="8"/>
      <c r="MG35" s="8"/>
      <c r="MH35" s="8"/>
      <c r="MI35" s="8"/>
      <c r="MJ35" s="8"/>
      <c r="MK35" s="8"/>
      <c r="ML35" s="8"/>
      <c r="MM35" s="8"/>
      <c r="MN35" s="8"/>
      <c r="MO35" s="8"/>
      <c r="MP35" s="8"/>
      <c r="MQ35" s="8"/>
      <c r="MR35" s="8"/>
      <c r="MS35" s="8"/>
      <c r="MT35" s="8"/>
      <c r="MU35" s="8"/>
      <c r="MV35" s="8"/>
      <c r="MW35" s="8"/>
      <c r="MX35" s="8"/>
      <c r="MY35" s="8"/>
      <c r="MZ35" s="8"/>
      <c r="NA35" s="8"/>
      <c r="NB35" s="8"/>
      <c r="NC35" s="8"/>
      <c r="ND35" s="8"/>
      <c r="NE35" s="8"/>
      <c r="NF35" s="8"/>
      <c r="NG35" s="8"/>
      <c r="NH35" s="8"/>
      <c r="NI35" s="8"/>
      <c r="NJ35" s="8"/>
      <c r="NK35" s="8"/>
      <c r="NL35" s="8"/>
      <c r="NM35" s="8"/>
      <c r="NN35" s="8"/>
      <c r="NO35" s="8"/>
      <c r="NP35" s="8"/>
      <c r="NQ35" s="8"/>
      <c r="NR35" s="8"/>
      <c r="NS35" s="8"/>
      <c r="NT35" s="8"/>
      <c r="NU35" s="8"/>
      <c r="NV35" s="8"/>
      <c r="NW35" s="8"/>
      <c r="NX35" s="8"/>
      <c r="NY35" s="8"/>
      <c r="NZ35" s="8"/>
      <c r="OA35" s="8"/>
      <c r="OB35" s="8"/>
      <c r="OC35" s="8"/>
      <c r="OD35" s="8"/>
      <c r="OE35" s="8"/>
      <c r="OF35" s="8"/>
      <c r="OG35" s="8"/>
      <c r="OH35" s="8"/>
      <c r="OI35" s="8"/>
      <c r="OJ35" s="8"/>
      <c r="OK35" s="8"/>
      <c r="OL35" s="8"/>
      <c r="OM35" s="8"/>
      <c r="ON35" s="8"/>
      <c r="OO35" s="8"/>
      <c r="OP35" s="8"/>
      <c r="OQ35" s="8"/>
      <c r="OR35" s="8"/>
      <c r="OS35" s="8"/>
    </row>
    <row r="36" spans="1:409" ht="15.75" thickBot="1" x14ac:dyDescent="0.3">
      <c r="A36" s="12">
        <v>10</v>
      </c>
      <c r="B36" s="26"/>
      <c r="C36" s="26"/>
      <c r="D36" s="4"/>
      <c r="E36" s="5"/>
      <c r="F36" s="27">
        <f t="shared" si="1"/>
        <v>0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  <c r="IY36" s="8"/>
      <c r="IZ36" s="8"/>
      <c r="JA36" s="8"/>
      <c r="JB36" s="8"/>
      <c r="JC36" s="8"/>
      <c r="JD36" s="8"/>
      <c r="JE36" s="8"/>
      <c r="JF36" s="8"/>
      <c r="JG36" s="8"/>
      <c r="JH36" s="8"/>
      <c r="JI36" s="8"/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/>
      <c r="KL36" s="8"/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8"/>
      <c r="LE36" s="8"/>
      <c r="LF36" s="8"/>
      <c r="LG36" s="8"/>
      <c r="LH36" s="8"/>
      <c r="LI36" s="8"/>
      <c r="LJ36" s="8"/>
      <c r="LK36" s="8"/>
      <c r="LL36" s="8"/>
      <c r="LM36" s="8"/>
      <c r="LN36" s="8"/>
      <c r="LO36" s="8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8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8"/>
      <c r="NH36" s="8"/>
      <c r="NI36" s="8"/>
      <c r="NJ36" s="8"/>
      <c r="NK36" s="8"/>
      <c r="NL36" s="8"/>
      <c r="NM36" s="8"/>
      <c r="NN36" s="8"/>
      <c r="NO36" s="8"/>
      <c r="NP36" s="8"/>
      <c r="NQ36" s="8"/>
      <c r="NR36" s="8"/>
      <c r="NS36" s="8"/>
      <c r="NT36" s="8"/>
      <c r="NU36" s="8"/>
      <c r="NV36" s="8"/>
      <c r="NW36" s="8"/>
      <c r="NX36" s="8"/>
      <c r="NY36" s="8"/>
      <c r="NZ36" s="8"/>
      <c r="OA36" s="8"/>
      <c r="OB36" s="8"/>
      <c r="OC36" s="8"/>
      <c r="OD36" s="8"/>
      <c r="OE36" s="8"/>
      <c r="OF36" s="8"/>
      <c r="OG36" s="8"/>
      <c r="OH36" s="8"/>
      <c r="OI36" s="8"/>
      <c r="OJ36" s="8"/>
      <c r="OK36" s="8"/>
      <c r="OL36" s="8"/>
      <c r="OM36" s="8"/>
      <c r="ON36" s="8"/>
      <c r="OO36" s="8"/>
      <c r="OP36" s="8"/>
      <c r="OQ36" s="8"/>
      <c r="OR36" s="8"/>
      <c r="OS36" s="8"/>
    </row>
    <row r="37" spans="1:409" ht="15.75" thickBot="1" x14ac:dyDescent="0.3">
      <c r="A37" s="15"/>
      <c r="B37" s="16"/>
      <c r="C37" s="16"/>
      <c r="D37" s="93" t="s">
        <v>11</v>
      </c>
      <c r="E37" s="94"/>
      <c r="F37" s="28">
        <f>SUM(F27:F36)</f>
        <v>0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8"/>
      <c r="LE37" s="8"/>
      <c r="LF37" s="8"/>
      <c r="LG37" s="8"/>
      <c r="LH37" s="8"/>
      <c r="LI37" s="8"/>
      <c r="LJ37" s="8"/>
      <c r="LK37" s="8"/>
      <c r="LL37" s="8"/>
      <c r="LM37" s="8"/>
      <c r="LN37" s="8"/>
      <c r="LO37" s="8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8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8"/>
      <c r="NH37" s="8"/>
      <c r="NI37" s="8"/>
      <c r="NJ37" s="8"/>
      <c r="NK37" s="8"/>
      <c r="NL37" s="8"/>
      <c r="NM37" s="8"/>
      <c r="NN37" s="8"/>
      <c r="NO37" s="8"/>
      <c r="NP37" s="8"/>
      <c r="NQ37" s="8"/>
      <c r="NR37" s="8"/>
      <c r="NS37" s="8"/>
      <c r="NT37" s="8"/>
      <c r="NU37" s="8"/>
      <c r="NV37" s="8"/>
      <c r="NW37" s="8"/>
      <c r="NX37" s="8"/>
      <c r="NY37" s="8"/>
      <c r="NZ37" s="8"/>
      <c r="OA37" s="8"/>
      <c r="OB37" s="8"/>
      <c r="OC37" s="8"/>
      <c r="OD37" s="8"/>
      <c r="OE37" s="8"/>
      <c r="OF37" s="8"/>
      <c r="OG37" s="8"/>
      <c r="OH37" s="8"/>
      <c r="OI37" s="8"/>
      <c r="OJ37" s="8"/>
      <c r="OK37" s="8"/>
      <c r="OL37" s="8"/>
      <c r="OM37" s="8"/>
      <c r="ON37" s="8"/>
      <c r="OO37" s="8"/>
      <c r="OP37" s="8"/>
      <c r="OQ37" s="8"/>
      <c r="OR37" s="8"/>
      <c r="OS37" s="8"/>
    </row>
    <row r="38" spans="1:409" ht="24.95" customHeight="1" x14ac:dyDescent="0.25">
      <c r="A38" s="8"/>
      <c r="B38" s="24"/>
      <c r="C38" s="24"/>
      <c r="D38" s="2"/>
      <c r="E38" s="2"/>
      <c r="F38" s="2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/>
      <c r="JI38" s="8"/>
      <c r="JJ38" s="8"/>
      <c r="JK38" s="8"/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/>
      <c r="KD38" s="8"/>
      <c r="KE38" s="8"/>
      <c r="KF38" s="8"/>
      <c r="KG38" s="8"/>
      <c r="KH38" s="8"/>
      <c r="KI38" s="8"/>
      <c r="KJ38" s="8"/>
      <c r="KK38" s="8"/>
      <c r="KL38" s="8"/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8"/>
      <c r="LE38" s="8"/>
      <c r="LF38" s="8"/>
      <c r="LG38" s="8"/>
      <c r="LH38" s="8"/>
      <c r="LI38" s="8"/>
      <c r="LJ38" s="8"/>
      <c r="LK38" s="8"/>
      <c r="LL38" s="8"/>
      <c r="LM38" s="8"/>
      <c r="LN38" s="8"/>
      <c r="LO38" s="8"/>
      <c r="LP38" s="8"/>
      <c r="LQ38" s="8"/>
      <c r="LR38" s="8"/>
      <c r="LS38" s="8"/>
      <c r="LT38" s="8"/>
      <c r="LU38" s="8"/>
      <c r="LV38" s="8"/>
      <c r="LW38" s="8"/>
      <c r="LX38" s="8"/>
      <c r="LY38" s="8"/>
      <c r="LZ38" s="8"/>
      <c r="MA38" s="8"/>
      <c r="MB38" s="8"/>
      <c r="MC38" s="8"/>
      <c r="MD38" s="8"/>
      <c r="ME38" s="8"/>
      <c r="MF38" s="8"/>
      <c r="MG38" s="8"/>
      <c r="MH38" s="8"/>
      <c r="MI38" s="8"/>
      <c r="MJ38" s="8"/>
      <c r="MK38" s="8"/>
      <c r="ML38" s="8"/>
      <c r="MM38" s="8"/>
      <c r="MN38" s="8"/>
      <c r="MO38" s="8"/>
      <c r="MP38" s="8"/>
      <c r="MQ38" s="8"/>
      <c r="MR38" s="8"/>
      <c r="MS38" s="8"/>
      <c r="MT38" s="8"/>
      <c r="MU38" s="8"/>
      <c r="MV38" s="8"/>
      <c r="MW38" s="8"/>
      <c r="MX38" s="8"/>
      <c r="MY38" s="8"/>
      <c r="MZ38" s="8"/>
      <c r="NA38" s="8"/>
      <c r="NB38" s="8"/>
      <c r="NC38" s="8"/>
      <c r="ND38" s="8"/>
      <c r="NE38" s="8"/>
      <c r="NF38" s="8"/>
      <c r="NG38" s="8"/>
      <c r="NH38" s="8"/>
      <c r="NI38" s="8"/>
      <c r="NJ38" s="8"/>
      <c r="NK38" s="8"/>
      <c r="NL38" s="8"/>
      <c r="NM38" s="8"/>
      <c r="NN38" s="8"/>
      <c r="NO38" s="8"/>
      <c r="NP38" s="8"/>
      <c r="NQ38" s="8"/>
      <c r="NR38" s="8"/>
      <c r="NS38" s="8"/>
      <c r="NT38" s="8"/>
      <c r="NU38" s="8"/>
      <c r="NV38" s="8"/>
      <c r="NW38" s="8"/>
      <c r="NX38" s="8"/>
      <c r="NY38" s="8"/>
      <c r="NZ38" s="8"/>
      <c r="OA38" s="8"/>
      <c r="OB38" s="8"/>
      <c r="OC38" s="8"/>
      <c r="OD38" s="8"/>
      <c r="OE38" s="8"/>
      <c r="OF38" s="8"/>
      <c r="OG38" s="8"/>
      <c r="OH38" s="8"/>
      <c r="OI38" s="8"/>
      <c r="OJ38" s="8"/>
      <c r="OK38" s="8"/>
      <c r="OL38" s="8"/>
      <c r="OM38" s="8"/>
      <c r="ON38" s="8"/>
      <c r="OO38" s="8"/>
      <c r="OP38" s="8"/>
      <c r="OQ38" s="8"/>
      <c r="OR38" s="8"/>
      <c r="OS38" s="8"/>
    </row>
    <row r="39" spans="1:409" ht="15" customHeight="1" x14ac:dyDescent="0.25">
      <c r="A39" s="77" t="s">
        <v>22</v>
      </c>
      <c r="B39" s="78"/>
      <c r="C39" s="78"/>
      <c r="D39" s="79" t="s">
        <v>46</v>
      </c>
      <c r="E39" s="79"/>
      <c r="F39" s="80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8"/>
      <c r="LE39" s="8"/>
      <c r="LF39" s="8"/>
      <c r="LG39" s="8"/>
      <c r="LH39" s="8"/>
      <c r="LI39" s="8"/>
      <c r="LJ39" s="8"/>
      <c r="LK39" s="8"/>
      <c r="LL39" s="8"/>
      <c r="LM39" s="8"/>
      <c r="LN39" s="8"/>
      <c r="LO39" s="8"/>
      <c r="LP39" s="8"/>
      <c r="LQ39" s="8"/>
      <c r="LR39" s="8"/>
      <c r="LS39" s="8"/>
      <c r="LT39" s="8"/>
      <c r="LU39" s="8"/>
      <c r="LV39" s="8"/>
      <c r="LW39" s="8"/>
      <c r="LX39" s="8"/>
      <c r="LY39" s="8"/>
      <c r="LZ39" s="8"/>
      <c r="MA39" s="8"/>
      <c r="MB39" s="8"/>
      <c r="MC39" s="8"/>
      <c r="MD39" s="8"/>
      <c r="ME39" s="8"/>
      <c r="MF39" s="8"/>
      <c r="MG39" s="8"/>
      <c r="MH39" s="8"/>
      <c r="MI39" s="8"/>
      <c r="MJ39" s="8"/>
      <c r="MK39" s="8"/>
      <c r="ML39" s="8"/>
      <c r="MM39" s="8"/>
      <c r="MN39" s="8"/>
      <c r="MO39" s="8"/>
      <c r="MP39" s="8"/>
      <c r="MQ39" s="8"/>
      <c r="MR39" s="8"/>
      <c r="MS39" s="8"/>
      <c r="MT39" s="8"/>
      <c r="MU39" s="8"/>
      <c r="MV39" s="8"/>
      <c r="MW39" s="8"/>
      <c r="MX39" s="8"/>
      <c r="MY39" s="8"/>
      <c r="MZ39" s="8"/>
      <c r="NA39" s="8"/>
      <c r="NB39" s="8"/>
      <c r="NC39" s="8"/>
      <c r="ND39" s="8"/>
      <c r="NE39" s="8"/>
      <c r="NF39" s="8"/>
      <c r="NG39" s="8"/>
      <c r="NH39" s="8"/>
      <c r="NI39" s="8"/>
      <c r="NJ39" s="8"/>
      <c r="NK39" s="8"/>
      <c r="NL39" s="8"/>
      <c r="NM39" s="8"/>
      <c r="NN39" s="8"/>
      <c r="NO39" s="8"/>
      <c r="NP39" s="8"/>
      <c r="NQ39" s="8"/>
      <c r="NR39" s="8"/>
      <c r="NS39" s="8"/>
      <c r="NT39" s="8"/>
      <c r="NU39" s="8"/>
      <c r="NV39" s="8"/>
      <c r="NW39" s="8"/>
      <c r="NX39" s="8"/>
      <c r="NY39" s="8"/>
      <c r="NZ39" s="8"/>
      <c r="OA39" s="8"/>
      <c r="OB39" s="8"/>
      <c r="OC39" s="8"/>
      <c r="OD39" s="8"/>
      <c r="OE39" s="8"/>
      <c r="OF39" s="8"/>
      <c r="OG39" s="8"/>
      <c r="OH39" s="8"/>
      <c r="OI39" s="8"/>
      <c r="OJ39" s="8"/>
      <c r="OK39" s="8"/>
      <c r="OL39" s="8"/>
      <c r="OM39" s="8"/>
      <c r="ON39" s="8"/>
      <c r="OO39" s="8"/>
      <c r="OP39" s="8"/>
      <c r="OQ39" s="8"/>
      <c r="OR39" s="8"/>
      <c r="OS39" s="8"/>
    </row>
    <row r="40" spans="1:409" ht="22.5" x14ac:dyDescent="0.25">
      <c r="A40" s="39" t="s">
        <v>3</v>
      </c>
      <c r="B40" s="39" t="s">
        <v>4</v>
      </c>
      <c r="C40" s="39" t="s">
        <v>5</v>
      </c>
      <c r="D40" s="39" t="s">
        <v>6</v>
      </c>
      <c r="E40" s="39" t="s">
        <v>7</v>
      </c>
      <c r="F40" s="39" t="s">
        <v>12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/>
      <c r="JI40" s="8"/>
      <c r="JJ40" s="8"/>
      <c r="JK40" s="8"/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/>
      <c r="KD40" s="8"/>
      <c r="KE40" s="8"/>
      <c r="KF40" s="8"/>
      <c r="KG40" s="8"/>
      <c r="KH40" s="8"/>
      <c r="KI40" s="8"/>
      <c r="KJ40" s="8"/>
      <c r="KK40" s="8"/>
      <c r="KL40" s="8"/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8"/>
      <c r="LE40" s="8"/>
      <c r="LF40" s="8"/>
      <c r="LG40" s="8"/>
      <c r="LH40" s="8"/>
      <c r="LI40" s="8"/>
      <c r="LJ40" s="8"/>
      <c r="LK40" s="8"/>
      <c r="LL40" s="8"/>
      <c r="LM40" s="8"/>
      <c r="LN40" s="8"/>
      <c r="LO40" s="8"/>
      <c r="LP40" s="8"/>
      <c r="LQ40" s="8"/>
      <c r="LR40" s="8"/>
      <c r="LS40" s="8"/>
      <c r="LT40" s="8"/>
      <c r="LU40" s="8"/>
      <c r="LV40" s="8"/>
      <c r="LW40" s="8"/>
      <c r="LX40" s="8"/>
      <c r="LY40" s="8"/>
      <c r="LZ40" s="8"/>
      <c r="MA40" s="8"/>
      <c r="MB40" s="8"/>
      <c r="MC40" s="8"/>
      <c r="MD40" s="8"/>
      <c r="ME40" s="8"/>
      <c r="MF40" s="8"/>
      <c r="MG40" s="8"/>
      <c r="MH40" s="8"/>
      <c r="MI40" s="8"/>
      <c r="MJ40" s="8"/>
      <c r="MK40" s="8"/>
      <c r="ML40" s="8"/>
      <c r="MM40" s="8"/>
      <c r="MN40" s="8"/>
      <c r="MO40" s="8"/>
      <c r="MP40" s="8"/>
      <c r="MQ40" s="8"/>
      <c r="MR40" s="8"/>
      <c r="MS40" s="8"/>
      <c r="MT40" s="8"/>
      <c r="MU40" s="8"/>
      <c r="MV40" s="8"/>
      <c r="MW40" s="8"/>
      <c r="MX40" s="8"/>
      <c r="MY40" s="8"/>
      <c r="MZ40" s="8"/>
      <c r="NA40" s="8"/>
      <c r="NB40" s="8"/>
      <c r="NC40" s="8"/>
      <c r="ND40" s="8"/>
      <c r="NE40" s="8"/>
      <c r="NF40" s="8"/>
      <c r="NG40" s="8"/>
      <c r="NH40" s="8"/>
      <c r="NI40" s="8"/>
      <c r="NJ40" s="8"/>
      <c r="NK40" s="8"/>
      <c r="NL40" s="8"/>
      <c r="NM40" s="8"/>
      <c r="NN40" s="8"/>
      <c r="NO40" s="8"/>
      <c r="NP40" s="8"/>
      <c r="NQ40" s="8"/>
      <c r="NR40" s="8"/>
      <c r="NS40" s="8"/>
      <c r="NT40" s="8"/>
      <c r="NU40" s="8"/>
      <c r="NV40" s="8"/>
      <c r="NW40" s="8"/>
      <c r="NX40" s="8"/>
      <c r="NY40" s="8"/>
      <c r="NZ40" s="8"/>
      <c r="OA40" s="8"/>
      <c r="OB40" s="8"/>
      <c r="OC40" s="8"/>
      <c r="OD40" s="8"/>
      <c r="OE40" s="8"/>
      <c r="OF40" s="8"/>
      <c r="OG40" s="8"/>
      <c r="OH40" s="8"/>
      <c r="OI40" s="8"/>
      <c r="OJ40" s="8"/>
      <c r="OK40" s="8"/>
      <c r="OL40" s="8"/>
      <c r="OM40" s="8"/>
      <c r="ON40" s="8"/>
      <c r="OO40" s="8"/>
      <c r="OP40" s="8"/>
      <c r="OQ40" s="8"/>
      <c r="OR40" s="8"/>
      <c r="OS40" s="8"/>
    </row>
    <row r="41" spans="1:409" x14ac:dyDescent="0.25">
      <c r="A41" s="12">
        <v>1</v>
      </c>
      <c r="B41" s="26"/>
      <c r="C41" s="29"/>
      <c r="D41" s="4"/>
      <c r="E41" s="5"/>
      <c r="F41" s="27">
        <f>ROUND((E41-D41)/182.5,2)*0.1</f>
        <v>0</v>
      </c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8"/>
      <c r="LE41" s="8"/>
      <c r="LF41" s="8"/>
      <c r="LG41" s="8"/>
      <c r="LH41" s="8"/>
      <c r="LI41" s="8"/>
      <c r="LJ41" s="8"/>
      <c r="LK41" s="8"/>
      <c r="LL41" s="8"/>
      <c r="LM41" s="8"/>
      <c r="LN41" s="8"/>
      <c r="LO41" s="8"/>
      <c r="LP41" s="8"/>
      <c r="LQ41" s="8"/>
      <c r="LR41" s="8"/>
      <c r="LS41" s="8"/>
      <c r="LT41" s="8"/>
      <c r="LU41" s="8"/>
      <c r="LV41" s="8"/>
      <c r="LW41" s="8"/>
      <c r="LX41" s="8"/>
      <c r="LY41" s="8"/>
      <c r="LZ41" s="8"/>
      <c r="MA41" s="8"/>
      <c r="MB41" s="8"/>
      <c r="MC41" s="8"/>
      <c r="MD41" s="8"/>
      <c r="ME41" s="8"/>
      <c r="MF41" s="8"/>
      <c r="MG41" s="8"/>
      <c r="MH41" s="8"/>
      <c r="MI41" s="8"/>
      <c r="MJ41" s="8"/>
      <c r="MK41" s="8"/>
      <c r="ML41" s="8"/>
      <c r="MM41" s="8"/>
      <c r="MN41" s="8"/>
      <c r="MO41" s="8"/>
      <c r="MP41" s="8"/>
      <c r="MQ41" s="8"/>
      <c r="MR41" s="8"/>
      <c r="MS41" s="8"/>
      <c r="MT41" s="8"/>
      <c r="MU41" s="8"/>
      <c r="MV41" s="8"/>
      <c r="MW41" s="8"/>
      <c r="MX41" s="8"/>
      <c r="MY41" s="8"/>
      <c r="MZ41" s="8"/>
      <c r="NA41" s="8"/>
      <c r="NB41" s="8"/>
      <c r="NC41" s="8"/>
      <c r="ND41" s="8"/>
      <c r="NE41" s="8"/>
      <c r="NF41" s="8"/>
      <c r="NG41" s="8"/>
      <c r="NH41" s="8"/>
      <c r="NI41" s="8"/>
      <c r="NJ41" s="8"/>
      <c r="NK41" s="8"/>
      <c r="NL41" s="8"/>
      <c r="NM41" s="8"/>
      <c r="NN41" s="8"/>
      <c r="NO41" s="8"/>
      <c r="NP41" s="8"/>
      <c r="NQ41" s="8"/>
      <c r="NR41" s="8"/>
      <c r="NS41" s="8"/>
      <c r="NT41" s="8"/>
      <c r="NU41" s="8"/>
      <c r="NV41" s="8"/>
      <c r="NW41" s="8"/>
      <c r="NX41" s="8"/>
      <c r="NY41" s="8"/>
      <c r="NZ41" s="8"/>
      <c r="OA41" s="8"/>
      <c r="OB41" s="8"/>
      <c r="OC41" s="8"/>
      <c r="OD41" s="8"/>
      <c r="OE41" s="8"/>
      <c r="OF41" s="8"/>
      <c r="OG41" s="8"/>
      <c r="OH41" s="8"/>
      <c r="OI41" s="8"/>
      <c r="OJ41" s="8"/>
      <c r="OK41" s="8"/>
      <c r="OL41" s="8"/>
      <c r="OM41" s="8"/>
      <c r="ON41" s="8"/>
      <c r="OO41" s="8"/>
      <c r="OP41" s="8"/>
      <c r="OQ41" s="8"/>
      <c r="OR41" s="8"/>
      <c r="OS41" s="8"/>
    </row>
    <row r="42" spans="1:409" x14ac:dyDescent="0.25">
      <c r="A42" s="12">
        <v>2</v>
      </c>
      <c r="B42" s="26"/>
      <c r="C42" s="26"/>
      <c r="D42" s="4"/>
      <c r="E42" s="5"/>
      <c r="F42" s="27">
        <f t="shared" ref="F42:F50" si="2">ROUND((E42-D42)/182.5,2)*0.1</f>
        <v>0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8"/>
      <c r="LE42" s="8"/>
      <c r="LF42" s="8"/>
      <c r="LG42" s="8"/>
      <c r="LH42" s="8"/>
      <c r="LI42" s="8"/>
      <c r="LJ42" s="8"/>
      <c r="LK42" s="8"/>
      <c r="LL42" s="8"/>
      <c r="LM42" s="8"/>
      <c r="LN42" s="8"/>
      <c r="LO42" s="8"/>
      <c r="LP42" s="8"/>
      <c r="LQ42" s="8"/>
      <c r="LR42" s="8"/>
      <c r="LS42" s="8"/>
      <c r="LT42" s="8"/>
      <c r="LU42" s="8"/>
      <c r="LV42" s="8"/>
      <c r="LW42" s="8"/>
      <c r="LX42" s="8"/>
      <c r="LY42" s="8"/>
      <c r="LZ42" s="8"/>
      <c r="MA42" s="8"/>
      <c r="MB42" s="8"/>
      <c r="MC42" s="8"/>
      <c r="MD42" s="8"/>
      <c r="ME42" s="8"/>
      <c r="MF42" s="8"/>
      <c r="MG42" s="8"/>
      <c r="MH42" s="8"/>
      <c r="MI42" s="8"/>
      <c r="MJ42" s="8"/>
      <c r="MK42" s="8"/>
      <c r="ML42" s="8"/>
      <c r="MM42" s="8"/>
      <c r="MN42" s="8"/>
      <c r="MO42" s="8"/>
      <c r="MP42" s="8"/>
      <c r="MQ42" s="8"/>
      <c r="MR42" s="8"/>
      <c r="MS42" s="8"/>
      <c r="MT42" s="8"/>
      <c r="MU42" s="8"/>
      <c r="MV42" s="8"/>
      <c r="MW42" s="8"/>
      <c r="MX42" s="8"/>
      <c r="MY42" s="8"/>
      <c r="MZ42" s="8"/>
      <c r="NA42" s="8"/>
      <c r="NB42" s="8"/>
      <c r="NC42" s="8"/>
      <c r="ND42" s="8"/>
      <c r="NE42" s="8"/>
      <c r="NF42" s="8"/>
      <c r="NG42" s="8"/>
      <c r="NH42" s="8"/>
      <c r="NI42" s="8"/>
      <c r="NJ42" s="8"/>
      <c r="NK42" s="8"/>
      <c r="NL42" s="8"/>
      <c r="NM42" s="8"/>
      <c r="NN42" s="8"/>
      <c r="NO42" s="8"/>
      <c r="NP42" s="8"/>
      <c r="NQ42" s="8"/>
      <c r="NR42" s="8"/>
      <c r="NS42" s="8"/>
      <c r="NT42" s="8"/>
      <c r="NU42" s="8"/>
      <c r="NV42" s="8"/>
      <c r="NW42" s="8"/>
      <c r="NX42" s="8"/>
      <c r="NY42" s="8"/>
      <c r="NZ42" s="8"/>
      <c r="OA42" s="8"/>
      <c r="OB42" s="8"/>
      <c r="OC42" s="8"/>
      <c r="OD42" s="8"/>
      <c r="OE42" s="8"/>
      <c r="OF42" s="8"/>
      <c r="OG42" s="8"/>
      <c r="OH42" s="8"/>
      <c r="OI42" s="8"/>
      <c r="OJ42" s="8"/>
      <c r="OK42" s="8"/>
      <c r="OL42" s="8"/>
      <c r="OM42" s="8"/>
      <c r="ON42" s="8"/>
      <c r="OO42" s="8"/>
      <c r="OP42" s="8"/>
      <c r="OQ42" s="8"/>
      <c r="OR42" s="8"/>
      <c r="OS42" s="8"/>
    </row>
    <row r="43" spans="1:409" x14ac:dyDescent="0.25">
      <c r="A43" s="12">
        <v>3</v>
      </c>
      <c r="B43" s="26"/>
      <c r="C43" s="26"/>
      <c r="D43" s="4"/>
      <c r="E43" s="5"/>
      <c r="F43" s="27">
        <f t="shared" si="2"/>
        <v>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8"/>
      <c r="LE43" s="8"/>
      <c r="LF43" s="8"/>
      <c r="LG43" s="8"/>
      <c r="LH43" s="8"/>
      <c r="LI43" s="8"/>
      <c r="LJ43" s="8"/>
      <c r="LK43" s="8"/>
      <c r="LL43" s="8"/>
      <c r="LM43" s="8"/>
      <c r="LN43" s="8"/>
      <c r="LO43" s="8"/>
      <c r="LP43" s="8"/>
      <c r="LQ43" s="8"/>
      <c r="LR43" s="8"/>
      <c r="LS43" s="8"/>
      <c r="LT43" s="8"/>
      <c r="LU43" s="8"/>
      <c r="LV43" s="8"/>
      <c r="LW43" s="8"/>
      <c r="LX43" s="8"/>
      <c r="LY43" s="8"/>
      <c r="LZ43" s="8"/>
      <c r="MA43" s="8"/>
      <c r="MB43" s="8"/>
      <c r="MC43" s="8"/>
      <c r="MD43" s="8"/>
      <c r="ME43" s="8"/>
      <c r="MF43" s="8"/>
      <c r="MG43" s="8"/>
      <c r="MH43" s="8"/>
      <c r="MI43" s="8"/>
      <c r="MJ43" s="8"/>
      <c r="MK43" s="8"/>
      <c r="ML43" s="8"/>
      <c r="MM43" s="8"/>
      <c r="MN43" s="8"/>
      <c r="MO43" s="8"/>
      <c r="MP43" s="8"/>
      <c r="MQ43" s="8"/>
      <c r="MR43" s="8"/>
      <c r="MS43" s="8"/>
      <c r="MT43" s="8"/>
      <c r="MU43" s="8"/>
      <c r="MV43" s="8"/>
      <c r="MW43" s="8"/>
      <c r="MX43" s="8"/>
      <c r="MY43" s="8"/>
      <c r="MZ43" s="8"/>
      <c r="NA43" s="8"/>
      <c r="NB43" s="8"/>
      <c r="NC43" s="8"/>
      <c r="ND43" s="8"/>
      <c r="NE43" s="8"/>
      <c r="NF43" s="8"/>
      <c r="NG43" s="8"/>
      <c r="NH43" s="8"/>
      <c r="NI43" s="8"/>
      <c r="NJ43" s="8"/>
      <c r="NK43" s="8"/>
      <c r="NL43" s="8"/>
      <c r="NM43" s="8"/>
      <c r="NN43" s="8"/>
      <c r="NO43" s="8"/>
      <c r="NP43" s="8"/>
      <c r="NQ43" s="8"/>
      <c r="NR43" s="8"/>
      <c r="NS43" s="8"/>
      <c r="NT43" s="8"/>
      <c r="NU43" s="8"/>
      <c r="NV43" s="8"/>
      <c r="NW43" s="8"/>
      <c r="NX43" s="8"/>
      <c r="NY43" s="8"/>
      <c r="NZ43" s="8"/>
      <c r="OA43" s="8"/>
      <c r="OB43" s="8"/>
      <c r="OC43" s="8"/>
      <c r="OD43" s="8"/>
      <c r="OE43" s="8"/>
      <c r="OF43" s="8"/>
      <c r="OG43" s="8"/>
      <c r="OH43" s="8"/>
      <c r="OI43" s="8"/>
      <c r="OJ43" s="8"/>
      <c r="OK43" s="8"/>
      <c r="OL43" s="8"/>
      <c r="OM43" s="8"/>
      <c r="ON43" s="8"/>
      <c r="OO43" s="8"/>
      <c r="OP43" s="8"/>
      <c r="OQ43" s="8"/>
      <c r="OR43" s="8"/>
      <c r="OS43" s="8"/>
    </row>
    <row r="44" spans="1:409" x14ac:dyDescent="0.25">
      <c r="A44" s="12">
        <v>4</v>
      </c>
      <c r="B44" s="26"/>
      <c r="C44" s="26"/>
      <c r="D44" s="4"/>
      <c r="E44" s="5"/>
      <c r="F44" s="27">
        <f t="shared" si="2"/>
        <v>0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</row>
    <row r="45" spans="1:409" x14ac:dyDescent="0.25">
      <c r="A45" s="12">
        <v>5</v>
      </c>
      <c r="B45" s="26"/>
      <c r="C45" s="26"/>
      <c r="D45" s="4"/>
      <c r="E45" s="5"/>
      <c r="F45" s="27">
        <f t="shared" si="2"/>
        <v>0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8"/>
      <c r="LE45" s="8"/>
      <c r="LF45" s="8"/>
      <c r="LG45" s="8"/>
      <c r="LH45" s="8"/>
      <c r="LI45" s="8"/>
      <c r="LJ45" s="8"/>
      <c r="LK45" s="8"/>
      <c r="LL45" s="8"/>
      <c r="LM45" s="8"/>
      <c r="LN45" s="8"/>
      <c r="LO45" s="8"/>
      <c r="LP45" s="8"/>
      <c r="LQ45" s="8"/>
      <c r="LR45" s="8"/>
      <c r="LS45" s="8"/>
      <c r="LT45" s="8"/>
      <c r="LU45" s="8"/>
      <c r="LV45" s="8"/>
      <c r="LW45" s="8"/>
      <c r="LX45" s="8"/>
      <c r="LY45" s="8"/>
      <c r="LZ45" s="8"/>
      <c r="MA45" s="8"/>
      <c r="MB45" s="8"/>
      <c r="MC45" s="8"/>
      <c r="MD45" s="8"/>
      <c r="ME45" s="8"/>
      <c r="MF45" s="8"/>
      <c r="MG45" s="8"/>
      <c r="MH45" s="8"/>
      <c r="MI45" s="8"/>
      <c r="MJ45" s="8"/>
      <c r="MK45" s="8"/>
      <c r="ML45" s="8"/>
      <c r="MM45" s="8"/>
      <c r="MN45" s="8"/>
      <c r="MO45" s="8"/>
      <c r="MP45" s="8"/>
      <c r="MQ45" s="8"/>
      <c r="MR45" s="8"/>
      <c r="MS45" s="8"/>
      <c r="MT45" s="8"/>
      <c r="MU45" s="8"/>
      <c r="MV45" s="8"/>
      <c r="MW45" s="8"/>
      <c r="MX45" s="8"/>
      <c r="MY45" s="8"/>
      <c r="MZ45" s="8"/>
      <c r="NA45" s="8"/>
      <c r="NB45" s="8"/>
      <c r="NC45" s="8"/>
      <c r="ND45" s="8"/>
      <c r="NE45" s="8"/>
      <c r="NF45" s="8"/>
      <c r="NG45" s="8"/>
      <c r="NH45" s="8"/>
      <c r="NI45" s="8"/>
      <c r="NJ45" s="8"/>
      <c r="NK45" s="8"/>
      <c r="NL45" s="8"/>
      <c r="NM45" s="8"/>
      <c r="NN45" s="8"/>
      <c r="NO45" s="8"/>
      <c r="NP45" s="8"/>
      <c r="NQ45" s="8"/>
      <c r="NR45" s="8"/>
      <c r="NS45" s="8"/>
      <c r="NT45" s="8"/>
      <c r="NU45" s="8"/>
      <c r="NV45" s="8"/>
      <c r="NW45" s="8"/>
      <c r="NX45" s="8"/>
      <c r="NY45" s="8"/>
      <c r="NZ45" s="8"/>
      <c r="OA45" s="8"/>
      <c r="OB45" s="8"/>
      <c r="OC45" s="8"/>
      <c r="OD45" s="8"/>
      <c r="OE45" s="8"/>
      <c r="OF45" s="8"/>
      <c r="OG45" s="8"/>
      <c r="OH45" s="8"/>
      <c r="OI45" s="8"/>
      <c r="OJ45" s="8"/>
      <c r="OK45" s="8"/>
      <c r="OL45" s="8"/>
      <c r="OM45" s="8"/>
      <c r="ON45" s="8"/>
      <c r="OO45" s="8"/>
      <c r="OP45" s="8"/>
      <c r="OQ45" s="8"/>
      <c r="OR45" s="8"/>
      <c r="OS45" s="8"/>
    </row>
    <row r="46" spans="1:409" x14ac:dyDescent="0.25">
      <c r="A46" s="12">
        <v>6</v>
      </c>
      <c r="B46" s="26"/>
      <c r="C46" s="26"/>
      <c r="D46" s="4"/>
      <c r="E46" s="5"/>
      <c r="F46" s="27">
        <f t="shared" si="2"/>
        <v>0</v>
      </c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8"/>
      <c r="LE46" s="8"/>
      <c r="LF46" s="8"/>
      <c r="LG46" s="8"/>
      <c r="LH46" s="8"/>
      <c r="LI46" s="8"/>
      <c r="LJ46" s="8"/>
      <c r="LK46" s="8"/>
      <c r="LL46" s="8"/>
      <c r="LM46" s="8"/>
      <c r="LN46" s="8"/>
      <c r="LO46" s="8"/>
      <c r="LP46" s="8"/>
      <c r="LQ46" s="8"/>
      <c r="LR46" s="8"/>
      <c r="LS46" s="8"/>
      <c r="LT46" s="8"/>
      <c r="LU46" s="8"/>
      <c r="LV46" s="8"/>
      <c r="LW46" s="8"/>
      <c r="LX46" s="8"/>
      <c r="LY46" s="8"/>
      <c r="LZ46" s="8"/>
      <c r="MA46" s="8"/>
      <c r="MB46" s="8"/>
      <c r="MC46" s="8"/>
      <c r="MD46" s="8"/>
      <c r="ME46" s="8"/>
      <c r="MF46" s="8"/>
      <c r="MG46" s="8"/>
      <c r="MH46" s="8"/>
      <c r="MI46" s="8"/>
      <c r="MJ46" s="8"/>
      <c r="MK46" s="8"/>
      <c r="ML46" s="8"/>
      <c r="MM46" s="8"/>
      <c r="MN46" s="8"/>
      <c r="MO46" s="8"/>
      <c r="MP46" s="8"/>
      <c r="MQ46" s="8"/>
      <c r="MR46" s="8"/>
      <c r="MS46" s="8"/>
      <c r="MT46" s="8"/>
      <c r="MU46" s="8"/>
      <c r="MV46" s="8"/>
      <c r="MW46" s="8"/>
      <c r="MX46" s="8"/>
      <c r="MY46" s="8"/>
      <c r="MZ46" s="8"/>
      <c r="NA46" s="8"/>
      <c r="NB46" s="8"/>
      <c r="NC46" s="8"/>
      <c r="ND46" s="8"/>
      <c r="NE46" s="8"/>
      <c r="NF46" s="8"/>
      <c r="NG46" s="8"/>
      <c r="NH46" s="8"/>
      <c r="NI46" s="8"/>
      <c r="NJ46" s="8"/>
      <c r="NK46" s="8"/>
      <c r="NL46" s="8"/>
      <c r="NM46" s="8"/>
      <c r="NN46" s="8"/>
      <c r="NO46" s="8"/>
      <c r="NP46" s="8"/>
      <c r="NQ46" s="8"/>
      <c r="NR46" s="8"/>
      <c r="NS46" s="8"/>
      <c r="NT46" s="8"/>
      <c r="NU46" s="8"/>
      <c r="NV46" s="8"/>
      <c r="NW46" s="8"/>
      <c r="NX46" s="8"/>
      <c r="NY46" s="8"/>
      <c r="NZ46" s="8"/>
      <c r="OA46" s="8"/>
      <c r="OB46" s="8"/>
      <c r="OC46" s="8"/>
      <c r="OD46" s="8"/>
      <c r="OE46" s="8"/>
      <c r="OF46" s="8"/>
      <c r="OG46" s="8"/>
      <c r="OH46" s="8"/>
      <c r="OI46" s="8"/>
      <c r="OJ46" s="8"/>
      <c r="OK46" s="8"/>
      <c r="OL46" s="8"/>
      <c r="OM46" s="8"/>
      <c r="ON46" s="8"/>
      <c r="OO46" s="8"/>
      <c r="OP46" s="8"/>
      <c r="OQ46" s="8"/>
      <c r="OR46" s="8"/>
      <c r="OS46" s="8"/>
    </row>
    <row r="47" spans="1:409" ht="14.45" customHeight="1" x14ac:dyDescent="0.25">
      <c r="A47" s="12">
        <v>7</v>
      </c>
      <c r="B47" s="26"/>
      <c r="C47" s="26"/>
      <c r="D47" s="4"/>
      <c r="E47" s="5"/>
      <c r="F47" s="27">
        <f t="shared" si="2"/>
        <v>0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8"/>
      <c r="LE47" s="8"/>
      <c r="LF47" s="8"/>
      <c r="LG47" s="8"/>
      <c r="LH47" s="8"/>
      <c r="LI47" s="8"/>
      <c r="LJ47" s="8"/>
      <c r="LK47" s="8"/>
      <c r="LL47" s="8"/>
      <c r="LM47" s="8"/>
      <c r="LN47" s="8"/>
      <c r="LO47" s="8"/>
      <c r="LP47" s="8"/>
      <c r="LQ47" s="8"/>
      <c r="LR47" s="8"/>
      <c r="LS47" s="8"/>
      <c r="LT47" s="8"/>
      <c r="LU47" s="8"/>
      <c r="LV47" s="8"/>
      <c r="LW47" s="8"/>
      <c r="LX47" s="8"/>
      <c r="LY47" s="8"/>
      <c r="LZ47" s="8"/>
      <c r="MA47" s="8"/>
      <c r="MB47" s="8"/>
      <c r="MC47" s="8"/>
      <c r="MD47" s="8"/>
      <c r="ME47" s="8"/>
      <c r="MF47" s="8"/>
      <c r="MG47" s="8"/>
      <c r="MH47" s="8"/>
      <c r="MI47" s="8"/>
      <c r="MJ47" s="8"/>
      <c r="MK47" s="8"/>
      <c r="ML47" s="8"/>
      <c r="MM47" s="8"/>
      <c r="MN47" s="8"/>
      <c r="MO47" s="8"/>
      <c r="MP47" s="8"/>
      <c r="MQ47" s="8"/>
      <c r="MR47" s="8"/>
      <c r="MS47" s="8"/>
      <c r="MT47" s="8"/>
      <c r="MU47" s="8"/>
      <c r="MV47" s="8"/>
      <c r="MW47" s="8"/>
      <c r="MX47" s="8"/>
      <c r="MY47" s="8"/>
      <c r="MZ47" s="8"/>
      <c r="NA47" s="8"/>
      <c r="NB47" s="8"/>
      <c r="NC47" s="8"/>
      <c r="ND47" s="8"/>
      <c r="NE47" s="8"/>
      <c r="NF47" s="8"/>
      <c r="NG47" s="8"/>
      <c r="NH47" s="8"/>
      <c r="NI47" s="8"/>
      <c r="NJ47" s="8"/>
      <c r="NK47" s="8"/>
      <c r="NL47" s="8"/>
      <c r="NM47" s="8"/>
      <c r="NN47" s="8"/>
      <c r="NO47" s="8"/>
      <c r="NP47" s="8"/>
      <c r="NQ47" s="8"/>
      <c r="NR47" s="8"/>
      <c r="NS47" s="8"/>
      <c r="NT47" s="8"/>
      <c r="NU47" s="8"/>
      <c r="NV47" s="8"/>
      <c r="NW47" s="8"/>
      <c r="NX47" s="8"/>
      <c r="NY47" s="8"/>
      <c r="NZ47" s="8"/>
      <c r="OA47" s="8"/>
      <c r="OB47" s="8"/>
      <c r="OC47" s="8"/>
      <c r="OD47" s="8"/>
      <c r="OE47" s="8"/>
      <c r="OF47" s="8"/>
      <c r="OG47" s="8"/>
      <c r="OH47" s="8"/>
      <c r="OI47" s="8"/>
      <c r="OJ47" s="8"/>
      <c r="OK47" s="8"/>
      <c r="OL47" s="8"/>
      <c r="OM47" s="8"/>
      <c r="ON47" s="8"/>
      <c r="OO47" s="8"/>
      <c r="OP47" s="8"/>
      <c r="OQ47" s="8"/>
      <c r="OR47" s="8"/>
      <c r="OS47" s="8"/>
    </row>
    <row r="48" spans="1:409" x14ac:dyDescent="0.25">
      <c r="A48" s="12">
        <v>8</v>
      </c>
      <c r="B48" s="26"/>
      <c r="C48" s="26"/>
      <c r="D48" s="4"/>
      <c r="E48" s="5"/>
      <c r="F48" s="27">
        <f t="shared" si="2"/>
        <v>0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8"/>
      <c r="LE48" s="8"/>
      <c r="LF48" s="8"/>
      <c r="LG48" s="8"/>
      <c r="LH48" s="8"/>
      <c r="LI48" s="8"/>
      <c r="LJ48" s="8"/>
      <c r="LK48" s="8"/>
      <c r="LL48" s="8"/>
      <c r="LM48" s="8"/>
      <c r="LN48" s="8"/>
      <c r="LO48" s="8"/>
      <c r="LP48" s="8"/>
      <c r="LQ48" s="8"/>
      <c r="LR48" s="8"/>
      <c r="LS48" s="8"/>
      <c r="LT48" s="8"/>
      <c r="LU48" s="8"/>
      <c r="LV48" s="8"/>
      <c r="LW48" s="8"/>
      <c r="LX48" s="8"/>
      <c r="LY48" s="8"/>
      <c r="LZ48" s="8"/>
      <c r="MA48" s="8"/>
      <c r="MB48" s="8"/>
      <c r="MC48" s="8"/>
      <c r="MD48" s="8"/>
      <c r="ME48" s="8"/>
      <c r="MF48" s="8"/>
      <c r="MG48" s="8"/>
      <c r="MH48" s="8"/>
      <c r="MI48" s="8"/>
      <c r="MJ48" s="8"/>
      <c r="MK48" s="8"/>
      <c r="ML48" s="8"/>
      <c r="MM48" s="8"/>
      <c r="MN48" s="8"/>
      <c r="MO48" s="8"/>
      <c r="MP48" s="8"/>
      <c r="MQ48" s="8"/>
      <c r="MR48" s="8"/>
      <c r="MS48" s="8"/>
      <c r="MT48" s="8"/>
      <c r="MU48" s="8"/>
      <c r="MV48" s="8"/>
      <c r="MW48" s="8"/>
      <c r="MX48" s="8"/>
      <c r="MY48" s="8"/>
      <c r="MZ48" s="8"/>
      <c r="NA48" s="8"/>
      <c r="NB48" s="8"/>
      <c r="NC48" s="8"/>
      <c r="ND48" s="8"/>
      <c r="NE48" s="8"/>
      <c r="NF48" s="8"/>
      <c r="NG48" s="8"/>
      <c r="NH48" s="8"/>
      <c r="NI48" s="8"/>
      <c r="NJ48" s="8"/>
      <c r="NK48" s="8"/>
      <c r="NL48" s="8"/>
      <c r="NM48" s="8"/>
      <c r="NN48" s="8"/>
      <c r="NO48" s="8"/>
      <c r="NP48" s="8"/>
      <c r="NQ48" s="8"/>
      <c r="NR48" s="8"/>
      <c r="NS48" s="8"/>
      <c r="NT48" s="8"/>
      <c r="NU48" s="8"/>
      <c r="NV48" s="8"/>
      <c r="NW48" s="8"/>
      <c r="NX48" s="8"/>
      <c r="NY48" s="8"/>
      <c r="NZ48" s="8"/>
      <c r="OA48" s="8"/>
      <c r="OB48" s="8"/>
      <c r="OC48" s="8"/>
      <c r="OD48" s="8"/>
      <c r="OE48" s="8"/>
      <c r="OF48" s="8"/>
      <c r="OG48" s="8"/>
      <c r="OH48" s="8"/>
      <c r="OI48" s="8"/>
      <c r="OJ48" s="8"/>
      <c r="OK48" s="8"/>
      <c r="OL48" s="8"/>
      <c r="OM48" s="8"/>
      <c r="ON48" s="8"/>
      <c r="OO48" s="8"/>
      <c r="OP48" s="8"/>
      <c r="OQ48" s="8"/>
      <c r="OR48" s="8"/>
      <c r="OS48" s="8"/>
    </row>
    <row r="49" spans="1:410" x14ac:dyDescent="0.25">
      <c r="A49" s="12">
        <v>9</v>
      </c>
      <c r="B49" s="26"/>
      <c r="C49" s="26"/>
      <c r="D49" s="4"/>
      <c r="E49" s="5"/>
      <c r="F49" s="27">
        <f t="shared" si="2"/>
        <v>0</v>
      </c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8"/>
      <c r="LE49" s="8"/>
      <c r="LF49" s="8"/>
      <c r="LG49" s="8"/>
      <c r="LH49" s="8"/>
      <c r="LI49" s="8"/>
      <c r="LJ49" s="8"/>
      <c r="LK49" s="8"/>
      <c r="LL49" s="8"/>
      <c r="LM49" s="8"/>
      <c r="LN49" s="8"/>
      <c r="LO49" s="8"/>
      <c r="LP49" s="8"/>
      <c r="LQ49" s="8"/>
      <c r="LR49" s="8"/>
      <c r="LS49" s="8"/>
      <c r="LT49" s="8"/>
      <c r="LU49" s="8"/>
      <c r="LV49" s="8"/>
      <c r="LW49" s="8"/>
      <c r="LX49" s="8"/>
      <c r="LY49" s="8"/>
      <c r="LZ49" s="8"/>
      <c r="MA49" s="8"/>
      <c r="MB49" s="8"/>
      <c r="MC49" s="8"/>
      <c r="MD49" s="8"/>
      <c r="ME49" s="8"/>
      <c r="MF49" s="8"/>
      <c r="MG49" s="8"/>
      <c r="MH49" s="8"/>
      <c r="MI49" s="8"/>
      <c r="MJ49" s="8"/>
      <c r="MK49" s="8"/>
      <c r="ML49" s="8"/>
      <c r="MM49" s="8"/>
      <c r="MN49" s="8"/>
      <c r="MO49" s="8"/>
      <c r="MP49" s="8"/>
      <c r="MQ49" s="8"/>
      <c r="MR49" s="8"/>
      <c r="MS49" s="8"/>
      <c r="MT49" s="8"/>
      <c r="MU49" s="8"/>
      <c r="MV49" s="8"/>
      <c r="MW49" s="8"/>
      <c r="MX49" s="8"/>
      <c r="MY49" s="8"/>
      <c r="MZ49" s="8"/>
      <c r="NA49" s="8"/>
      <c r="NB49" s="8"/>
      <c r="NC49" s="8"/>
      <c r="ND49" s="8"/>
      <c r="NE49" s="8"/>
      <c r="NF49" s="8"/>
      <c r="NG49" s="8"/>
      <c r="NH49" s="8"/>
      <c r="NI49" s="8"/>
      <c r="NJ49" s="8"/>
      <c r="NK49" s="8"/>
      <c r="NL49" s="8"/>
      <c r="NM49" s="8"/>
      <c r="NN49" s="8"/>
      <c r="NO49" s="8"/>
      <c r="NP49" s="8"/>
      <c r="NQ49" s="8"/>
      <c r="NR49" s="8"/>
      <c r="NS49" s="8"/>
      <c r="NT49" s="8"/>
      <c r="NU49" s="8"/>
      <c r="NV49" s="8"/>
      <c r="NW49" s="8"/>
      <c r="NX49" s="8"/>
      <c r="NY49" s="8"/>
      <c r="NZ49" s="8"/>
      <c r="OA49" s="8"/>
      <c r="OB49" s="8"/>
      <c r="OC49" s="8"/>
      <c r="OD49" s="8"/>
      <c r="OE49" s="8"/>
      <c r="OF49" s="8"/>
      <c r="OG49" s="8"/>
      <c r="OH49" s="8"/>
      <c r="OI49" s="8"/>
      <c r="OJ49" s="8"/>
      <c r="OK49" s="8"/>
      <c r="OL49" s="8"/>
      <c r="OM49" s="8"/>
      <c r="ON49" s="8"/>
      <c r="OO49" s="8"/>
      <c r="OP49" s="8"/>
      <c r="OQ49" s="8"/>
      <c r="OR49" s="8"/>
      <c r="OS49" s="8"/>
    </row>
    <row r="50" spans="1:410" ht="15.75" thickBot="1" x14ac:dyDescent="0.3">
      <c r="A50" s="12">
        <v>10</v>
      </c>
      <c r="B50" s="26"/>
      <c r="C50" s="26"/>
      <c r="D50" s="4"/>
      <c r="E50" s="5"/>
      <c r="F50" s="27">
        <f t="shared" si="2"/>
        <v>0</v>
      </c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  <c r="IY50" s="8"/>
      <c r="IZ50" s="8"/>
      <c r="JA50" s="8"/>
      <c r="JB50" s="8"/>
      <c r="JC50" s="8"/>
      <c r="JD50" s="8"/>
      <c r="JE50" s="8"/>
      <c r="JF50" s="8"/>
      <c r="JG50" s="8"/>
      <c r="JH50" s="8"/>
      <c r="JI50" s="8"/>
      <c r="JJ50" s="8"/>
      <c r="JK50" s="8"/>
      <c r="JL50" s="8"/>
      <c r="JM50" s="8"/>
      <c r="JN50" s="8"/>
      <c r="JO50" s="8"/>
      <c r="JP50" s="8"/>
      <c r="JQ50" s="8"/>
      <c r="JR50" s="8"/>
      <c r="JS50" s="8"/>
      <c r="JT50" s="8"/>
      <c r="JU50" s="8"/>
      <c r="JV50" s="8"/>
      <c r="JW50" s="8"/>
      <c r="JX50" s="8"/>
      <c r="JY50" s="8"/>
      <c r="JZ50" s="8"/>
      <c r="KA50" s="8"/>
      <c r="KB50" s="8"/>
      <c r="KC50" s="8"/>
      <c r="KD50" s="8"/>
      <c r="KE50" s="8"/>
      <c r="KF50" s="8"/>
      <c r="KG50" s="8"/>
      <c r="KH50" s="8"/>
      <c r="KI50" s="8"/>
      <c r="KJ50" s="8"/>
      <c r="KK50" s="8"/>
      <c r="KL50" s="8"/>
      <c r="KM50" s="8"/>
      <c r="KN50" s="8"/>
      <c r="KO50" s="8"/>
      <c r="KP50" s="8"/>
      <c r="KQ50" s="8"/>
      <c r="KR50" s="8"/>
      <c r="KS50" s="8"/>
      <c r="KT50" s="8"/>
      <c r="KU50" s="8"/>
      <c r="KV50" s="8"/>
      <c r="KW50" s="8"/>
      <c r="KX50" s="8"/>
      <c r="KY50" s="8"/>
      <c r="KZ50" s="8"/>
      <c r="LA50" s="8"/>
      <c r="LB50" s="8"/>
      <c r="LC50" s="8"/>
      <c r="LD50" s="8"/>
      <c r="LE50" s="8"/>
      <c r="LF50" s="8"/>
      <c r="LG50" s="8"/>
      <c r="LH50" s="8"/>
      <c r="LI50" s="8"/>
      <c r="LJ50" s="8"/>
      <c r="LK50" s="8"/>
      <c r="LL50" s="8"/>
      <c r="LM50" s="8"/>
      <c r="LN50" s="8"/>
      <c r="LO50" s="8"/>
      <c r="LP50" s="8"/>
      <c r="LQ50" s="8"/>
      <c r="LR50" s="8"/>
      <c r="LS50" s="8"/>
      <c r="LT50" s="8"/>
      <c r="LU50" s="8"/>
      <c r="LV50" s="8"/>
      <c r="LW50" s="8"/>
      <c r="LX50" s="8"/>
      <c r="LY50" s="8"/>
      <c r="LZ50" s="8"/>
      <c r="MA50" s="8"/>
      <c r="MB50" s="8"/>
      <c r="MC50" s="8"/>
      <c r="MD50" s="8"/>
      <c r="ME50" s="8"/>
      <c r="MF50" s="8"/>
      <c r="MG50" s="8"/>
      <c r="MH50" s="8"/>
      <c r="MI50" s="8"/>
      <c r="MJ50" s="8"/>
      <c r="MK50" s="8"/>
      <c r="ML50" s="8"/>
      <c r="MM50" s="8"/>
      <c r="MN50" s="8"/>
      <c r="MO50" s="8"/>
      <c r="MP50" s="8"/>
      <c r="MQ50" s="8"/>
      <c r="MR50" s="8"/>
      <c r="MS50" s="8"/>
      <c r="MT50" s="8"/>
      <c r="MU50" s="8"/>
      <c r="MV50" s="8"/>
      <c r="MW50" s="8"/>
      <c r="MX50" s="8"/>
      <c r="MY50" s="8"/>
      <c r="MZ50" s="8"/>
      <c r="NA50" s="8"/>
      <c r="NB50" s="8"/>
      <c r="NC50" s="8"/>
      <c r="ND50" s="8"/>
      <c r="NE50" s="8"/>
      <c r="NF50" s="8"/>
      <c r="NG50" s="8"/>
      <c r="NH50" s="8"/>
      <c r="NI50" s="8"/>
      <c r="NJ50" s="8"/>
      <c r="NK50" s="8"/>
      <c r="NL50" s="8"/>
      <c r="NM50" s="8"/>
      <c r="NN50" s="8"/>
      <c r="NO50" s="8"/>
      <c r="NP50" s="8"/>
      <c r="NQ50" s="8"/>
      <c r="NR50" s="8"/>
      <c r="NS50" s="8"/>
      <c r="NT50" s="8"/>
      <c r="NU50" s="8"/>
      <c r="NV50" s="8"/>
      <c r="NW50" s="8"/>
      <c r="NX50" s="8"/>
      <c r="NY50" s="8"/>
      <c r="NZ50" s="8"/>
      <c r="OA50" s="8"/>
      <c r="OB50" s="8"/>
      <c r="OC50" s="8"/>
      <c r="OD50" s="8"/>
      <c r="OE50" s="8"/>
      <c r="OF50" s="8"/>
      <c r="OG50" s="8"/>
      <c r="OH50" s="8"/>
      <c r="OI50" s="8"/>
      <c r="OJ50" s="8"/>
      <c r="OK50" s="8"/>
      <c r="OL50" s="8"/>
      <c r="OM50" s="8"/>
      <c r="ON50" s="8"/>
      <c r="OO50" s="8"/>
      <c r="OP50" s="8"/>
      <c r="OQ50" s="8"/>
      <c r="OR50" s="8"/>
      <c r="OS50" s="8"/>
    </row>
    <row r="51" spans="1:410" ht="15.75" thickBot="1" x14ac:dyDescent="0.3">
      <c r="A51" s="15"/>
      <c r="B51" s="16"/>
      <c r="C51" s="16"/>
      <c r="D51" s="93" t="s">
        <v>11</v>
      </c>
      <c r="E51" s="94"/>
      <c r="F51" s="28">
        <f>SUM(F41:F50)</f>
        <v>0</v>
      </c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  <c r="IY51" s="8"/>
      <c r="IZ51" s="8"/>
      <c r="JA51" s="8"/>
      <c r="JB51" s="8"/>
      <c r="JC51" s="8"/>
      <c r="JD51" s="8"/>
      <c r="JE51" s="8"/>
      <c r="JF51" s="8"/>
      <c r="JG51" s="8"/>
      <c r="JH51" s="8"/>
      <c r="JI51" s="8"/>
      <c r="JJ51" s="8"/>
      <c r="JK51" s="8"/>
      <c r="JL51" s="8"/>
      <c r="JM51" s="8"/>
      <c r="JN51" s="8"/>
      <c r="JO51" s="8"/>
      <c r="JP51" s="8"/>
      <c r="JQ51" s="8"/>
      <c r="JR51" s="8"/>
      <c r="JS51" s="8"/>
      <c r="JT51" s="8"/>
      <c r="JU51" s="8"/>
      <c r="JV51" s="8"/>
      <c r="JW51" s="8"/>
      <c r="JX51" s="8"/>
      <c r="JY51" s="8"/>
      <c r="JZ51" s="8"/>
      <c r="KA51" s="8"/>
      <c r="KB51" s="8"/>
      <c r="KC51" s="8"/>
      <c r="KD51" s="8"/>
      <c r="KE51" s="8"/>
      <c r="KF51" s="8"/>
      <c r="KG51" s="8"/>
      <c r="KH51" s="8"/>
      <c r="KI51" s="8"/>
      <c r="KJ51" s="8"/>
      <c r="KK51" s="8"/>
      <c r="KL51" s="8"/>
      <c r="KM51" s="8"/>
      <c r="KN51" s="8"/>
      <c r="KO51" s="8"/>
      <c r="KP51" s="8"/>
      <c r="KQ51" s="8"/>
      <c r="KR51" s="8"/>
      <c r="KS51" s="8"/>
      <c r="KT51" s="8"/>
      <c r="KU51" s="8"/>
      <c r="KV51" s="8"/>
      <c r="KW51" s="8"/>
      <c r="KX51" s="8"/>
      <c r="KY51" s="8"/>
      <c r="KZ51" s="8"/>
      <c r="LA51" s="8"/>
      <c r="LB51" s="8"/>
      <c r="LC51" s="8"/>
      <c r="LD51" s="8"/>
      <c r="LE51" s="8"/>
      <c r="LF51" s="8"/>
      <c r="LG51" s="8"/>
      <c r="LH51" s="8"/>
      <c r="LI51" s="8"/>
      <c r="LJ51" s="8"/>
      <c r="LK51" s="8"/>
      <c r="LL51" s="8"/>
      <c r="LM51" s="8"/>
      <c r="LN51" s="8"/>
      <c r="LO51" s="8"/>
      <c r="LP51" s="8"/>
      <c r="LQ51" s="8"/>
      <c r="LR51" s="8"/>
      <c r="LS51" s="8"/>
      <c r="LT51" s="8"/>
      <c r="LU51" s="8"/>
      <c r="LV51" s="8"/>
      <c r="LW51" s="8"/>
      <c r="LX51" s="8"/>
      <c r="LY51" s="8"/>
      <c r="LZ51" s="8"/>
      <c r="MA51" s="8"/>
      <c r="MB51" s="8"/>
      <c r="MC51" s="8"/>
      <c r="MD51" s="8"/>
      <c r="ME51" s="8"/>
      <c r="MF51" s="8"/>
      <c r="MG51" s="8"/>
      <c r="MH51" s="8"/>
      <c r="MI51" s="8"/>
      <c r="MJ51" s="8"/>
      <c r="MK51" s="8"/>
      <c r="ML51" s="8"/>
      <c r="MM51" s="8"/>
      <c r="MN51" s="8"/>
      <c r="MO51" s="8"/>
      <c r="MP51" s="8"/>
      <c r="MQ51" s="8"/>
      <c r="MR51" s="8"/>
      <c r="MS51" s="8"/>
      <c r="MT51" s="8"/>
      <c r="MU51" s="8"/>
      <c r="MV51" s="8"/>
      <c r="MW51" s="8"/>
      <c r="MX51" s="8"/>
      <c r="MY51" s="8"/>
      <c r="MZ51" s="8"/>
      <c r="NA51" s="8"/>
      <c r="NB51" s="8"/>
      <c r="NC51" s="8"/>
      <c r="ND51" s="8"/>
      <c r="NE51" s="8"/>
      <c r="NF51" s="8"/>
      <c r="NG51" s="8"/>
      <c r="NH51" s="8"/>
      <c r="NI51" s="8"/>
      <c r="NJ51" s="8"/>
      <c r="NK51" s="8"/>
      <c r="NL51" s="8"/>
      <c r="NM51" s="8"/>
      <c r="NN51" s="8"/>
      <c r="NO51" s="8"/>
      <c r="NP51" s="8"/>
      <c r="NQ51" s="8"/>
      <c r="NR51" s="8"/>
      <c r="NS51" s="8"/>
      <c r="NT51" s="8"/>
      <c r="NU51" s="8"/>
      <c r="NV51" s="8"/>
      <c r="NW51" s="8"/>
      <c r="NX51" s="8"/>
      <c r="NY51" s="8"/>
      <c r="NZ51" s="8"/>
      <c r="OA51" s="8"/>
      <c r="OB51" s="8"/>
      <c r="OC51" s="8"/>
      <c r="OD51" s="8"/>
      <c r="OE51" s="8"/>
      <c r="OF51" s="8"/>
      <c r="OG51" s="8"/>
      <c r="OH51" s="8"/>
      <c r="OI51" s="8"/>
      <c r="OJ51" s="8"/>
      <c r="OK51" s="8"/>
      <c r="OL51" s="8"/>
      <c r="OM51" s="8"/>
      <c r="ON51" s="8"/>
      <c r="OO51" s="8"/>
      <c r="OP51" s="8"/>
      <c r="OQ51" s="8"/>
      <c r="OR51" s="8"/>
      <c r="OS51" s="8"/>
    </row>
    <row r="52" spans="1:410" ht="15.75" thickBot="1" x14ac:dyDescent="0.3">
      <c r="A52" s="25"/>
      <c r="B52" s="6"/>
      <c r="C52" s="6"/>
      <c r="D52" s="6"/>
      <c r="E52" s="7"/>
      <c r="F52" s="11">
        <f>F23+F37+F51</f>
        <v>0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  <c r="KS52" s="30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0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0"/>
      <c r="NR52" s="30"/>
      <c r="NS52" s="30"/>
      <c r="NT52" s="30"/>
      <c r="NU52" s="30"/>
      <c r="NV52" s="30"/>
      <c r="NW52" s="30"/>
      <c r="NX52" s="30"/>
      <c r="NY52" s="30"/>
      <c r="NZ52" s="30"/>
      <c r="OA52" s="30"/>
      <c r="OB52" s="30"/>
      <c r="OC52" s="30"/>
      <c r="OD52" s="30"/>
      <c r="OE52" s="30"/>
      <c r="OF52" s="30"/>
      <c r="OG52" s="30"/>
      <c r="OH52" s="30"/>
      <c r="OI52" s="30"/>
      <c r="OJ52" s="30"/>
      <c r="OK52" s="30"/>
      <c r="OL52" s="30"/>
      <c r="OM52" s="30"/>
      <c r="ON52" s="30"/>
      <c r="OO52" s="30"/>
      <c r="OP52" s="30"/>
      <c r="OQ52" s="30"/>
      <c r="OR52" s="30"/>
      <c r="OS52" s="30"/>
    </row>
    <row r="53" spans="1:410" ht="23.25" customHeight="1" thickBot="1" x14ac:dyDescent="0.3">
      <c r="A53" s="73" t="s">
        <v>47</v>
      </c>
      <c r="B53" s="74"/>
      <c r="C53" s="74"/>
      <c r="D53" s="74"/>
      <c r="E53" s="75"/>
      <c r="F53" s="43">
        <f>IF(F52&gt;7,7,F52)</f>
        <v>0</v>
      </c>
    </row>
    <row r="56" spans="1:410" ht="30.75" customHeight="1" x14ac:dyDescent="0.25">
      <c r="A56" s="70" t="s">
        <v>23</v>
      </c>
      <c r="B56" s="71"/>
      <c r="C56" s="71"/>
      <c r="D56" s="71"/>
      <c r="E56" s="71"/>
      <c r="F56" s="71"/>
      <c r="G56" s="71"/>
      <c r="H56" s="71"/>
      <c r="I56" s="72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</row>
    <row r="57" spans="1:410" ht="22.5" x14ac:dyDescent="0.25">
      <c r="A57" s="3" t="s">
        <v>3</v>
      </c>
      <c r="B57" s="91" t="s">
        <v>9</v>
      </c>
      <c r="C57" s="91"/>
      <c r="D57" s="38" t="s">
        <v>10</v>
      </c>
      <c r="E57" s="40" t="s">
        <v>40</v>
      </c>
      <c r="F57" s="40" t="s">
        <v>17</v>
      </c>
      <c r="G57" s="40" t="s">
        <v>13</v>
      </c>
      <c r="H57" s="40" t="s">
        <v>14</v>
      </c>
      <c r="I57" s="41" t="s">
        <v>15</v>
      </c>
    </row>
    <row r="58" spans="1:410" x14ac:dyDescent="0.25">
      <c r="A58" s="12">
        <v>1</v>
      </c>
      <c r="B58" s="69"/>
      <c r="C58" s="69"/>
      <c r="D58" s="44"/>
      <c r="E58" s="58" t="str">
        <f>IF(AND(D58&gt;=1,D58&lt;=11),0.1,"")</f>
        <v/>
      </c>
      <c r="F58" s="58" t="str">
        <f>IF(AND(D58&gt;=12,D58&lt;=40),0.2,"")</f>
        <v/>
      </c>
      <c r="G58" s="58" t="str">
        <f>IF(AND(D58&gt;=41,D58&lt;=100),0.4,"")</f>
        <v/>
      </c>
      <c r="H58" s="58" t="str">
        <f>IF(AND(D58&gt;=101,D58&lt;=200),0.6,"")</f>
        <v/>
      </c>
      <c r="I58" s="58" t="str">
        <f>IF(D58&gt;=201,0.75,"")</f>
        <v/>
      </c>
    </row>
    <row r="59" spans="1:410" x14ac:dyDescent="0.25">
      <c r="A59" s="12">
        <v>2</v>
      </c>
      <c r="B59" s="69"/>
      <c r="C59" s="69"/>
      <c r="D59" s="44"/>
      <c r="E59" s="58" t="str">
        <f t="shared" ref="E59:E77" si="3">IF(AND(D59&gt;=1,D59&lt;=11),0.1,"")</f>
        <v/>
      </c>
      <c r="F59" s="58" t="str">
        <f t="shared" ref="F59:F77" si="4">IF(AND(D59&gt;=12,D59&lt;=40),0.2,"")</f>
        <v/>
      </c>
      <c r="G59" s="58" t="str">
        <f t="shared" ref="G59:G77" si="5">IF(AND(D59&gt;=41,D59&lt;=100),0.4,"")</f>
        <v/>
      </c>
      <c r="H59" s="58" t="str">
        <f t="shared" ref="H59:H77" si="6">IF(AND(D59&gt;=101,D59&lt;=200),0.6,"")</f>
        <v/>
      </c>
      <c r="I59" s="58" t="str">
        <f t="shared" ref="I59:I77" si="7">IF(D59&gt;=201,0.75,"")</f>
        <v/>
      </c>
    </row>
    <row r="60" spans="1:410" x14ac:dyDescent="0.25">
      <c r="A60" s="12">
        <v>3</v>
      </c>
      <c r="B60" s="69"/>
      <c r="C60" s="69"/>
      <c r="D60" s="44"/>
      <c r="E60" s="58" t="str">
        <f t="shared" si="3"/>
        <v/>
      </c>
      <c r="F60" s="58" t="str">
        <f t="shared" si="4"/>
        <v/>
      </c>
      <c r="G60" s="58" t="str">
        <f t="shared" si="5"/>
        <v/>
      </c>
      <c r="H60" s="58" t="str">
        <f t="shared" si="6"/>
        <v/>
      </c>
      <c r="I60" s="58" t="str">
        <f t="shared" si="7"/>
        <v/>
      </c>
    </row>
    <row r="61" spans="1:410" x14ac:dyDescent="0.25">
      <c r="A61" s="12">
        <v>4</v>
      </c>
      <c r="B61" s="69"/>
      <c r="C61" s="69"/>
      <c r="D61" s="44"/>
      <c r="E61" s="58" t="str">
        <f t="shared" si="3"/>
        <v/>
      </c>
      <c r="F61" s="58" t="str">
        <f t="shared" si="4"/>
        <v/>
      </c>
      <c r="G61" s="58" t="str">
        <f t="shared" si="5"/>
        <v/>
      </c>
      <c r="H61" s="58" t="str">
        <f t="shared" si="6"/>
        <v/>
      </c>
      <c r="I61" s="58" t="str">
        <f t="shared" si="7"/>
        <v/>
      </c>
    </row>
    <row r="62" spans="1:410" ht="14.45" customHeight="1" x14ac:dyDescent="0.25">
      <c r="A62" s="12">
        <v>5</v>
      </c>
      <c r="B62" s="69"/>
      <c r="C62" s="69"/>
      <c r="D62" s="44"/>
      <c r="E62" s="58" t="str">
        <f t="shared" si="3"/>
        <v/>
      </c>
      <c r="F62" s="58" t="str">
        <f t="shared" si="4"/>
        <v/>
      </c>
      <c r="G62" s="58" t="str">
        <f t="shared" si="5"/>
        <v/>
      </c>
      <c r="H62" s="58" t="str">
        <f t="shared" si="6"/>
        <v/>
      </c>
      <c r="I62" s="58" t="str">
        <f t="shared" si="7"/>
        <v/>
      </c>
    </row>
    <row r="63" spans="1:410" x14ac:dyDescent="0.25">
      <c r="A63" s="12">
        <v>6</v>
      </c>
      <c r="B63" s="69"/>
      <c r="C63" s="69"/>
      <c r="D63" s="44"/>
      <c r="E63" s="58" t="str">
        <f t="shared" si="3"/>
        <v/>
      </c>
      <c r="F63" s="58" t="str">
        <f t="shared" si="4"/>
        <v/>
      </c>
      <c r="G63" s="58" t="str">
        <f t="shared" si="5"/>
        <v/>
      </c>
      <c r="H63" s="58" t="str">
        <f t="shared" si="6"/>
        <v/>
      </c>
      <c r="I63" s="58" t="str">
        <f t="shared" si="7"/>
        <v/>
      </c>
    </row>
    <row r="64" spans="1:410" x14ac:dyDescent="0.25">
      <c r="A64" s="12">
        <v>7</v>
      </c>
      <c r="B64" s="69"/>
      <c r="C64" s="69"/>
      <c r="D64" s="44"/>
      <c r="E64" s="58" t="str">
        <f t="shared" si="3"/>
        <v/>
      </c>
      <c r="F64" s="58" t="str">
        <f t="shared" si="4"/>
        <v/>
      </c>
      <c r="G64" s="58" t="str">
        <f t="shared" si="5"/>
        <v/>
      </c>
      <c r="H64" s="58" t="str">
        <f t="shared" si="6"/>
        <v/>
      </c>
      <c r="I64" s="58" t="str">
        <f t="shared" si="7"/>
        <v/>
      </c>
    </row>
    <row r="65" spans="1:9" x14ac:dyDescent="0.25">
      <c r="A65" s="12">
        <v>8</v>
      </c>
      <c r="B65" s="69"/>
      <c r="C65" s="69"/>
      <c r="D65" s="44"/>
      <c r="E65" s="58" t="str">
        <f t="shared" si="3"/>
        <v/>
      </c>
      <c r="F65" s="58" t="str">
        <f t="shared" si="4"/>
        <v/>
      </c>
      <c r="G65" s="58" t="str">
        <f t="shared" si="5"/>
        <v/>
      </c>
      <c r="H65" s="58" t="str">
        <f t="shared" si="6"/>
        <v/>
      </c>
      <c r="I65" s="58" t="str">
        <f t="shared" si="7"/>
        <v/>
      </c>
    </row>
    <row r="66" spans="1:9" x14ac:dyDescent="0.25">
      <c r="A66" s="12">
        <v>9</v>
      </c>
      <c r="B66" s="69"/>
      <c r="C66" s="69"/>
      <c r="D66" s="44"/>
      <c r="E66" s="58" t="str">
        <f t="shared" si="3"/>
        <v/>
      </c>
      <c r="F66" s="58" t="str">
        <f t="shared" si="4"/>
        <v/>
      </c>
      <c r="G66" s="58" t="str">
        <f t="shared" si="5"/>
        <v/>
      </c>
      <c r="H66" s="58" t="str">
        <f t="shared" si="6"/>
        <v/>
      </c>
      <c r="I66" s="58" t="str">
        <f t="shared" si="7"/>
        <v/>
      </c>
    </row>
    <row r="67" spans="1:9" x14ac:dyDescent="0.25">
      <c r="A67" s="12">
        <v>10</v>
      </c>
      <c r="B67" s="69"/>
      <c r="C67" s="69"/>
      <c r="D67" s="44"/>
      <c r="E67" s="58" t="str">
        <f t="shared" si="3"/>
        <v/>
      </c>
      <c r="F67" s="58" t="str">
        <f t="shared" si="4"/>
        <v/>
      </c>
      <c r="G67" s="58" t="str">
        <f t="shared" si="5"/>
        <v/>
      </c>
      <c r="H67" s="58" t="str">
        <f t="shared" si="6"/>
        <v/>
      </c>
      <c r="I67" s="58" t="str">
        <f t="shared" si="7"/>
        <v/>
      </c>
    </row>
    <row r="68" spans="1:9" x14ac:dyDescent="0.25">
      <c r="A68" s="12">
        <v>11</v>
      </c>
      <c r="B68" s="69"/>
      <c r="C68" s="69"/>
      <c r="D68" s="44"/>
      <c r="E68" s="58" t="str">
        <f t="shared" si="3"/>
        <v/>
      </c>
      <c r="F68" s="58" t="str">
        <f t="shared" si="4"/>
        <v/>
      </c>
      <c r="G68" s="58" t="str">
        <f t="shared" si="5"/>
        <v/>
      </c>
      <c r="H68" s="58" t="str">
        <f t="shared" si="6"/>
        <v/>
      </c>
      <c r="I68" s="58" t="str">
        <f t="shared" si="7"/>
        <v/>
      </c>
    </row>
    <row r="69" spans="1:9" x14ac:dyDescent="0.25">
      <c r="A69" s="12">
        <v>12</v>
      </c>
      <c r="B69" s="69"/>
      <c r="C69" s="69"/>
      <c r="D69" s="44"/>
      <c r="E69" s="58" t="str">
        <f t="shared" si="3"/>
        <v/>
      </c>
      <c r="F69" s="58" t="str">
        <f t="shared" si="4"/>
        <v/>
      </c>
      <c r="G69" s="58" t="str">
        <f t="shared" si="5"/>
        <v/>
      </c>
      <c r="H69" s="58" t="str">
        <f t="shared" si="6"/>
        <v/>
      </c>
      <c r="I69" s="58" t="str">
        <f t="shared" si="7"/>
        <v/>
      </c>
    </row>
    <row r="70" spans="1:9" x14ac:dyDescent="0.25">
      <c r="A70" s="12">
        <v>13</v>
      </c>
      <c r="B70" s="69"/>
      <c r="C70" s="69"/>
      <c r="D70" s="44"/>
      <c r="E70" s="58" t="str">
        <f t="shared" si="3"/>
        <v/>
      </c>
      <c r="F70" s="58" t="str">
        <f t="shared" si="4"/>
        <v/>
      </c>
      <c r="G70" s="58" t="str">
        <f t="shared" si="5"/>
        <v/>
      </c>
      <c r="H70" s="58" t="str">
        <f t="shared" si="6"/>
        <v/>
      </c>
      <c r="I70" s="58" t="str">
        <f t="shared" si="7"/>
        <v/>
      </c>
    </row>
    <row r="71" spans="1:9" x14ac:dyDescent="0.25">
      <c r="A71" s="12">
        <v>14</v>
      </c>
      <c r="B71" s="69"/>
      <c r="C71" s="69"/>
      <c r="D71" s="44"/>
      <c r="E71" s="58" t="str">
        <f t="shared" si="3"/>
        <v/>
      </c>
      <c r="F71" s="58" t="str">
        <f t="shared" si="4"/>
        <v/>
      </c>
      <c r="G71" s="58" t="str">
        <f t="shared" si="5"/>
        <v/>
      </c>
      <c r="H71" s="58" t="str">
        <f t="shared" si="6"/>
        <v/>
      </c>
      <c r="I71" s="58" t="str">
        <f t="shared" si="7"/>
        <v/>
      </c>
    </row>
    <row r="72" spans="1:9" x14ac:dyDescent="0.25">
      <c r="A72" s="12">
        <v>15</v>
      </c>
      <c r="B72" s="69"/>
      <c r="C72" s="69"/>
      <c r="D72" s="44"/>
      <c r="E72" s="58" t="str">
        <f t="shared" si="3"/>
        <v/>
      </c>
      <c r="F72" s="58" t="str">
        <f t="shared" si="4"/>
        <v/>
      </c>
      <c r="G72" s="58" t="str">
        <f t="shared" si="5"/>
        <v/>
      </c>
      <c r="H72" s="58" t="str">
        <f t="shared" si="6"/>
        <v/>
      </c>
      <c r="I72" s="58" t="str">
        <f t="shared" si="7"/>
        <v/>
      </c>
    </row>
    <row r="73" spans="1:9" x14ac:dyDescent="0.25">
      <c r="A73" s="12">
        <v>16</v>
      </c>
      <c r="B73" s="69"/>
      <c r="C73" s="69"/>
      <c r="D73" s="44"/>
      <c r="E73" s="58" t="str">
        <f t="shared" si="3"/>
        <v/>
      </c>
      <c r="F73" s="58" t="str">
        <f t="shared" si="4"/>
        <v/>
      </c>
      <c r="G73" s="58" t="str">
        <f t="shared" si="5"/>
        <v/>
      </c>
      <c r="H73" s="58" t="str">
        <f t="shared" si="6"/>
        <v/>
      </c>
      <c r="I73" s="58" t="str">
        <f t="shared" si="7"/>
        <v/>
      </c>
    </row>
    <row r="74" spans="1:9" x14ac:dyDescent="0.25">
      <c r="A74" s="12">
        <v>17</v>
      </c>
      <c r="B74" s="69"/>
      <c r="C74" s="69"/>
      <c r="D74" s="44"/>
      <c r="E74" s="58" t="str">
        <f t="shared" si="3"/>
        <v/>
      </c>
      <c r="F74" s="58" t="str">
        <f t="shared" si="4"/>
        <v/>
      </c>
      <c r="G74" s="58" t="str">
        <f t="shared" si="5"/>
        <v/>
      </c>
      <c r="H74" s="58" t="str">
        <f t="shared" si="6"/>
        <v/>
      </c>
      <c r="I74" s="58" t="str">
        <f t="shared" si="7"/>
        <v/>
      </c>
    </row>
    <row r="75" spans="1:9" x14ac:dyDescent="0.25">
      <c r="A75" s="12">
        <v>18</v>
      </c>
      <c r="B75" s="69"/>
      <c r="C75" s="69"/>
      <c r="D75" s="44"/>
      <c r="E75" s="58" t="str">
        <f t="shared" si="3"/>
        <v/>
      </c>
      <c r="F75" s="58" t="str">
        <f t="shared" si="4"/>
        <v/>
      </c>
      <c r="G75" s="58" t="str">
        <f t="shared" si="5"/>
        <v/>
      </c>
      <c r="H75" s="58" t="str">
        <f t="shared" si="6"/>
        <v/>
      </c>
      <c r="I75" s="58" t="str">
        <f t="shared" si="7"/>
        <v/>
      </c>
    </row>
    <row r="76" spans="1:9" x14ac:dyDescent="0.25">
      <c r="A76" s="12">
        <v>19</v>
      </c>
      <c r="B76" s="69"/>
      <c r="C76" s="69"/>
      <c r="D76" s="44"/>
      <c r="E76" s="58" t="str">
        <f t="shared" si="3"/>
        <v/>
      </c>
      <c r="F76" s="58" t="str">
        <f t="shared" si="4"/>
        <v/>
      </c>
      <c r="G76" s="58" t="str">
        <f t="shared" si="5"/>
        <v/>
      </c>
      <c r="H76" s="58" t="str">
        <f t="shared" si="6"/>
        <v/>
      </c>
      <c r="I76" s="58" t="str">
        <f t="shared" si="7"/>
        <v/>
      </c>
    </row>
    <row r="77" spans="1:9" x14ac:dyDescent="0.25">
      <c r="A77" s="12">
        <v>20</v>
      </c>
      <c r="B77" s="69"/>
      <c r="C77" s="69"/>
      <c r="D77" s="44"/>
      <c r="E77" s="58" t="str">
        <f t="shared" si="3"/>
        <v/>
      </c>
      <c r="F77" s="58" t="str">
        <f t="shared" si="4"/>
        <v/>
      </c>
      <c r="G77" s="58" t="str">
        <f t="shared" si="5"/>
        <v/>
      </c>
      <c r="H77" s="58" t="str">
        <f t="shared" si="6"/>
        <v/>
      </c>
      <c r="I77" s="58" t="str">
        <f t="shared" si="7"/>
        <v/>
      </c>
    </row>
    <row r="78" spans="1:9" ht="15" customHeight="1" x14ac:dyDescent="0.25">
      <c r="A78" s="17"/>
      <c r="B78" s="18"/>
      <c r="C78" s="18"/>
      <c r="E78" s="34">
        <f>SUM(E58:E77)</f>
        <v>0</v>
      </c>
      <c r="F78" s="34">
        <f>SUM(F58:F77)</f>
        <v>0</v>
      </c>
      <c r="G78" s="35">
        <f>SUM(G58:G77)</f>
        <v>0</v>
      </c>
      <c r="H78" s="35">
        <f>SUM(H58:H77)</f>
        <v>0</v>
      </c>
      <c r="I78" s="35">
        <f>SUM(I58:I77)</f>
        <v>0</v>
      </c>
    </row>
    <row r="79" spans="1:9" ht="15.75" thickBot="1" x14ac:dyDescent="0.3">
      <c r="A79" s="89"/>
      <c r="B79" s="90"/>
      <c r="C79" s="90"/>
      <c r="D79" s="90"/>
      <c r="E79" s="119">
        <f>E78+F78+G78+H78+I78</f>
        <v>0</v>
      </c>
      <c r="F79" s="119"/>
      <c r="G79" s="119"/>
      <c r="H79" s="119"/>
      <c r="I79" s="119"/>
    </row>
    <row r="80" spans="1:9" ht="23.25" customHeight="1" thickBot="1" x14ac:dyDescent="0.3">
      <c r="A80" s="73" t="s">
        <v>41</v>
      </c>
      <c r="B80" s="74"/>
      <c r="C80" s="74"/>
      <c r="D80" s="74"/>
      <c r="E80" s="75"/>
      <c r="F80" s="43">
        <f>IF(E79&gt;2,2,E79)</f>
        <v>0</v>
      </c>
      <c r="G80" s="48"/>
      <c r="H80" s="48"/>
    </row>
    <row r="81" spans="1:14" x14ac:dyDescent="0.25">
      <c r="A81" s="8"/>
      <c r="B81" s="24"/>
      <c r="C81" s="24"/>
      <c r="D81" s="24"/>
      <c r="E81" s="24"/>
      <c r="F81" s="24"/>
      <c r="G81" s="24"/>
    </row>
    <row r="82" spans="1:14" ht="35.25" customHeight="1" x14ac:dyDescent="0.25">
      <c r="A82" s="70" t="s">
        <v>43</v>
      </c>
      <c r="B82" s="71"/>
      <c r="C82" s="71"/>
      <c r="D82" s="71"/>
      <c r="E82" s="71"/>
      <c r="F82" s="72"/>
      <c r="G82" s="55"/>
      <c r="H82" s="56"/>
      <c r="I82" s="57"/>
      <c r="J82" s="57"/>
      <c r="K82" s="57"/>
      <c r="L82" s="57"/>
      <c r="M82" s="57"/>
    </row>
    <row r="83" spans="1:14" x14ac:dyDescent="0.25">
      <c r="A83" s="63" t="s">
        <v>28</v>
      </c>
      <c r="B83" s="64"/>
      <c r="C83" s="64"/>
      <c r="D83" s="86" t="s">
        <v>8</v>
      </c>
      <c r="E83" s="86"/>
      <c r="F83" s="42" t="s">
        <v>16</v>
      </c>
      <c r="G83" s="57"/>
      <c r="H83" s="57"/>
      <c r="I83" s="57"/>
      <c r="J83" s="57"/>
      <c r="K83" s="10" t="s">
        <v>25</v>
      </c>
      <c r="L83" s="10" t="s">
        <v>26</v>
      </c>
      <c r="M83" s="10" t="s">
        <v>27</v>
      </c>
      <c r="N83" s="57"/>
    </row>
    <row r="84" spans="1:14" ht="18" customHeight="1" x14ac:dyDescent="0.2">
      <c r="A84" s="12">
        <v>1</v>
      </c>
      <c r="B84" s="84"/>
      <c r="C84" s="85"/>
      <c r="D84" s="87"/>
      <c r="E84" s="88"/>
      <c r="F84" s="27" t="str">
        <f>IF(D84&lt;&gt;"",INDEX(T_barem_titulacio,MATCH(D84,L_titulacio,0),3),"")</f>
        <v/>
      </c>
      <c r="G84" s="57"/>
      <c r="H84" s="57"/>
      <c r="I84" s="57"/>
      <c r="J84" s="57"/>
      <c r="K84" s="65" t="s">
        <v>49</v>
      </c>
      <c r="L84" s="66"/>
      <c r="M84" s="67">
        <v>1.5</v>
      </c>
      <c r="N84" s="57"/>
    </row>
    <row r="85" spans="1:14" ht="18" customHeight="1" x14ac:dyDescent="0.2">
      <c r="A85" s="12">
        <v>2</v>
      </c>
      <c r="B85" s="84"/>
      <c r="C85" s="85"/>
      <c r="D85" s="87"/>
      <c r="E85" s="88"/>
      <c r="F85" s="27" t="str">
        <f>IF(D85&lt;&gt;"",INDEX(T_barem_titulacio,MATCH(D85,L_titulacio,0),3),"")</f>
        <v/>
      </c>
      <c r="G85" s="57"/>
      <c r="H85" s="57"/>
      <c r="I85" s="57"/>
      <c r="J85" s="57"/>
      <c r="K85" s="65" t="s">
        <v>50</v>
      </c>
      <c r="L85" s="66"/>
      <c r="M85" s="67">
        <v>1</v>
      </c>
      <c r="N85" s="57"/>
    </row>
    <row r="86" spans="1:14" ht="18" customHeight="1" x14ac:dyDescent="0.2">
      <c r="A86" s="12">
        <v>3</v>
      </c>
      <c r="B86" s="84"/>
      <c r="C86" s="85"/>
      <c r="D86" s="87"/>
      <c r="E86" s="88"/>
      <c r="F86" s="27" t="str">
        <f>IF(D86&lt;&gt;"",INDEX(T_barem_titulacio,MATCH(D86,L_titulacio,0),3),"")</f>
        <v/>
      </c>
      <c r="G86" s="57"/>
      <c r="H86" s="57"/>
      <c r="I86" s="57"/>
      <c r="J86" s="57"/>
      <c r="K86" s="65" t="s">
        <v>51</v>
      </c>
      <c r="L86" s="66"/>
      <c r="M86" s="67">
        <v>0.5</v>
      </c>
      <c r="N86" s="57"/>
    </row>
    <row r="87" spans="1:14" ht="18" customHeight="1" x14ac:dyDescent="0.2">
      <c r="A87" s="12">
        <v>4</v>
      </c>
      <c r="B87" s="84"/>
      <c r="C87" s="85"/>
      <c r="D87" s="87"/>
      <c r="E87" s="88"/>
      <c r="F87" s="27" t="str">
        <f>IF(D87&lt;&gt;"",INDEX(T_barem_titulacio,MATCH(D87,L_titulacio,0),3),"")</f>
        <v/>
      </c>
      <c r="G87" s="57"/>
      <c r="H87" s="57"/>
      <c r="I87" s="57"/>
      <c r="J87" s="57"/>
      <c r="K87" s="65" t="s">
        <v>52</v>
      </c>
      <c r="L87" s="66"/>
      <c r="M87" s="67">
        <v>0.25</v>
      </c>
      <c r="N87" s="57"/>
    </row>
    <row r="88" spans="1:14" ht="18" customHeight="1" thickBot="1" x14ac:dyDescent="0.25">
      <c r="A88" s="36"/>
      <c r="B88" s="37"/>
      <c r="C88" s="37"/>
      <c r="D88" s="37"/>
      <c r="E88" s="37"/>
      <c r="F88" s="120">
        <f>SUM(F83:F87)</f>
        <v>0</v>
      </c>
      <c r="G88" s="57"/>
      <c r="H88" s="57"/>
      <c r="I88" s="57"/>
      <c r="J88" s="57"/>
      <c r="K88" s="65" t="s">
        <v>53</v>
      </c>
      <c r="L88" s="121"/>
      <c r="M88" s="67">
        <v>0.5</v>
      </c>
      <c r="N88" s="57"/>
    </row>
    <row r="89" spans="1:14" ht="15.75" thickBot="1" x14ac:dyDescent="0.3">
      <c r="A89" s="73" t="s">
        <v>54</v>
      </c>
      <c r="B89" s="74"/>
      <c r="C89" s="74"/>
      <c r="D89" s="74"/>
      <c r="E89" s="75"/>
      <c r="F89" s="59">
        <f>IF(F88&gt;1.5,1.5,F88)</f>
        <v>0</v>
      </c>
      <c r="G89" s="57"/>
      <c r="H89" s="57"/>
      <c r="I89" s="57"/>
      <c r="J89" s="57"/>
      <c r="K89" s="115"/>
      <c r="L89" s="115"/>
      <c r="M89" s="62"/>
      <c r="N89" s="57"/>
    </row>
    <row r="90" spans="1:14" ht="23.25" customHeight="1" x14ac:dyDescent="0.25">
      <c r="A90" s="13"/>
      <c r="B90" s="13"/>
      <c r="C90" s="13"/>
      <c r="D90" s="13"/>
      <c r="E90" s="14"/>
      <c r="F90" s="14"/>
      <c r="G90" s="57"/>
      <c r="H90" s="57"/>
      <c r="I90" s="57"/>
      <c r="J90" s="57"/>
      <c r="K90" s="115"/>
      <c r="L90" s="115"/>
      <c r="M90" s="62"/>
      <c r="N90" s="57"/>
    </row>
    <row r="91" spans="1:14" x14ac:dyDescent="0.25">
      <c r="A91" s="70" t="s">
        <v>48</v>
      </c>
      <c r="B91" s="71"/>
      <c r="C91" s="71"/>
      <c r="D91" s="71"/>
      <c r="E91" s="71"/>
      <c r="F91" s="72"/>
      <c r="G91" s="57"/>
      <c r="H91" s="57"/>
      <c r="I91" s="57"/>
      <c r="J91" s="57"/>
      <c r="K91" s="115"/>
      <c r="L91" s="115"/>
      <c r="M91" s="62"/>
      <c r="N91" s="57"/>
    </row>
    <row r="92" spans="1:14" ht="15" customHeight="1" x14ac:dyDescent="0.25">
      <c r="A92" s="63"/>
      <c r="B92" s="64"/>
      <c r="C92" s="64"/>
      <c r="D92" s="117" t="s">
        <v>8</v>
      </c>
      <c r="E92" s="118"/>
      <c r="F92" s="42" t="s">
        <v>16</v>
      </c>
      <c r="H92" s="60"/>
      <c r="I92" s="116"/>
      <c r="J92" s="61"/>
      <c r="K92" s="68"/>
      <c r="L92" s="68"/>
      <c r="M92" s="62"/>
    </row>
    <row r="93" spans="1:14" ht="17.25" customHeight="1" x14ac:dyDescent="0.25">
      <c r="A93" s="12">
        <v>1</v>
      </c>
      <c r="B93" s="84"/>
      <c r="C93" s="85"/>
      <c r="D93" s="87"/>
      <c r="E93" s="88"/>
      <c r="F93" s="27" t="str">
        <f>IF(D93&lt;&gt;"",INDEX(T_barem_titulacio,MATCH(D93,L_titulacio,0),3),"")</f>
        <v/>
      </c>
      <c r="I93" s="57"/>
      <c r="J93" s="57"/>
      <c r="K93" s="57"/>
      <c r="L93" s="57"/>
      <c r="M93" s="57"/>
    </row>
    <row r="94" spans="1:14" ht="15.75" thickBot="1" x14ac:dyDescent="0.3">
      <c r="A94" s="31"/>
      <c r="B94" s="32"/>
      <c r="C94" s="32"/>
      <c r="D94" s="32"/>
      <c r="E94" s="30"/>
      <c r="F94" s="30"/>
      <c r="K94" s="57"/>
      <c r="L94" s="57"/>
      <c r="M94" s="57"/>
    </row>
    <row r="95" spans="1:14" ht="18.75" thickBot="1" x14ac:dyDescent="0.3">
      <c r="A95" s="81" t="s">
        <v>24</v>
      </c>
      <c r="B95" s="82"/>
      <c r="C95" s="82"/>
      <c r="D95" s="82"/>
      <c r="E95" s="83"/>
      <c r="F95" s="54">
        <f>F53+F80+F89</f>
        <v>0</v>
      </c>
    </row>
  </sheetData>
  <sheetProtection algorithmName="SHA-512" hashValue="1BWcIdLZ2bG7OUai8Qh1Y9XSkjta87XIZvEK7azSLgUry5ZObuvmidSQ+hgaE2oFHMBwuppJ6s8mz3YCECqojg==" saltValue="A0dN/MiSChRsZ99jeeBHMA==" spinCount="100000" sheet="1" objects="1" scenarios="1"/>
  <protectedRanges>
    <protectedRange sqref="A4:F4" name="Rango1"/>
  </protectedRanges>
  <mergeCells count="59">
    <mergeCell ref="B93:C93"/>
    <mergeCell ref="D93:E93"/>
    <mergeCell ref="A1:F1"/>
    <mergeCell ref="D23:E23"/>
    <mergeCell ref="D37:E37"/>
    <mergeCell ref="D51:E51"/>
    <mergeCell ref="A4:F4"/>
    <mergeCell ref="E6:F6"/>
    <mergeCell ref="A6:C6"/>
    <mergeCell ref="A7:D7"/>
    <mergeCell ref="E7:F7"/>
    <mergeCell ref="A80:E80"/>
    <mergeCell ref="B77:C77"/>
    <mergeCell ref="A79:D79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75:C75"/>
    <mergeCell ref="B66:C66"/>
    <mergeCell ref="B67:C67"/>
    <mergeCell ref="B68:C68"/>
    <mergeCell ref="A89:E89"/>
    <mergeCell ref="A95:E95"/>
    <mergeCell ref="A82:F82"/>
    <mergeCell ref="B84:C84"/>
    <mergeCell ref="D83:E83"/>
    <mergeCell ref="D84:E84"/>
    <mergeCell ref="D85:E85"/>
    <mergeCell ref="B85:C85"/>
    <mergeCell ref="B86:C86"/>
    <mergeCell ref="D86:E86"/>
    <mergeCell ref="B87:C87"/>
    <mergeCell ref="D87:E87"/>
    <mergeCell ref="A91:F91"/>
    <mergeCell ref="D92:E92"/>
    <mergeCell ref="A39:C39"/>
    <mergeCell ref="D39:F39"/>
    <mergeCell ref="B69:C69"/>
    <mergeCell ref="B70:C70"/>
    <mergeCell ref="B71:C71"/>
    <mergeCell ref="A8:F8"/>
    <mergeCell ref="A10:F10"/>
    <mergeCell ref="A11:C11"/>
    <mergeCell ref="D11:F11"/>
    <mergeCell ref="A25:C25"/>
    <mergeCell ref="D25:F25"/>
    <mergeCell ref="E79:I79"/>
    <mergeCell ref="B76:C76"/>
    <mergeCell ref="B74:C74"/>
    <mergeCell ref="A56:I56"/>
    <mergeCell ref="A53:E53"/>
    <mergeCell ref="B72:C72"/>
    <mergeCell ref="B73:C73"/>
  </mergeCells>
  <dataValidations count="2">
    <dataValidation type="list" allowBlank="1" showInputMessage="1" showErrorMessage="1" sqref="D93:E93" xr:uid="{4B85A1CD-7EC8-4627-AC63-39D8F24359FB}">
      <formula1>$K$88</formula1>
    </dataValidation>
    <dataValidation type="list" allowBlank="1" showInputMessage="1" showErrorMessage="1" sqref="D84:E87" xr:uid="{80233700-AC48-456A-9AF5-BC68D33FE7D9}">
      <formula1>$K$84:$K$87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43.5703125" customWidth="1"/>
    <col min="2" max="2" width="20.42578125" customWidth="1"/>
    <col min="12" max="12" width="21.85546875" customWidth="1"/>
  </cols>
  <sheetData>
    <row r="1" spans="1:14" ht="15.75" customHeight="1" x14ac:dyDescent="0.25">
      <c r="A1" s="108" t="s">
        <v>34</v>
      </c>
      <c r="B1" s="108" t="s">
        <v>1</v>
      </c>
      <c r="C1" s="45" t="s">
        <v>29</v>
      </c>
      <c r="D1" s="45" t="s">
        <v>35</v>
      </c>
      <c r="E1" s="45" t="s">
        <v>30</v>
      </c>
      <c r="F1" s="110" t="s">
        <v>11</v>
      </c>
      <c r="G1" s="46" t="s">
        <v>38</v>
      </c>
      <c r="H1" s="45" t="s">
        <v>31</v>
      </c>
      <c r="I1" s="45" t="s">
        <v>32</v>
      </c>
      <c r="J1" s="45" t="s">
        <v>33</v>
      </c>
      <c r="K1" s="110" t="s">
        <v>11</v>
      </c>
      <c r="L1" s="111" t="s">
        <v>36</v>
      </c>
      <c r="M1" s="106" t="s">
        <v>11</v>
      </c>
      <c r="N1" s="106" t="s">
        <v>39</v>
      </c>
    </row>
    <row r="2" spans="1:14" ht="26.25" customHeight="1" x14ac:dyDescent="0.25">
      <c r="A2" s="109"/>
      <c r="B2" s="109"/>
      <c r="C2" s="111" t="s">
        <v>19</v>
      </c>
      <c r="D2" s="111"/>
      <c r="E2" s="111"/>
      <c r="F2" s="110"/>
      <c r="G2" s="112" t="s">
        <v>23</v>
      </c>
      <c r="H2" s="113"/>
      <c r="I2" s="113"/>
      <c r="J2" s="114"/>
      <c r="K2" s="110"/>
      <c r="L2" s="111"/>
      <c r="M2" s="107"/>
      <c r="N2" s="107"/>
    </row>
    <row r="3" spans="1:14" x14ac:dyDescent="0.25">
      <c r="A3" s="49">
        <f>'MÈRITS '!A7:B7</f>
        <v>0</v>
      </c>
      <c r="B3" s="50">
        <f>'MÈRITS '!E7</f>
        <v>0</v>
      </c>
      <c r="C3" s="51">
        <f>'MÈRITS '!F23</f>
        <v>0</v>
      </c>
      <c r="D3" s="51">
        <f>'MÈRITS '!F37</f>
        <v>0</v>
      </c>
      <c r="E3" s="51">
        <f>'MÈRITS '!F51</f>
        <v>0</v>
      </c>
      <c r="F3" s="52">
        <f>'MÈRITS '!F53</f>
        <v>0</v>
      </c>
      <c r="G3" s="53">
        <f>'MÈRITS '!F78</f>
        <v>0</v>
      </c>
      <c r="H3" s="53">
        <f>'MÈRITS '!G78</f>
        <v>0</v>
      </c>
      <c r="I3" s="53">
        <f>'MÈRITS '!H78</f>
        <v>0</v>
      </c>
      <c r="J3" s="53">
        <f>'MÈRITS '!I78</f>
        <v>0</v>
      </c>
      <c r="K3" s="52">
        <f>'MÈRITS '!F80</f>
        <v>0</v>
      </c>
      <c r="L3" s="52">
        <f>'MÈRITS '!F89</f>
        <v>0</v>
      </c>
      <c r="M3" s="52">
        <f>L3+K3+F3</f>
        <v>0</v>
      </c>
      <c r="N3" s="52">
        <f>'MÈRITS '!F95</f>
        <v>0</v>
      </c>
    </row>
  </sheetData>
  <sheetProtection password="D377" sheet="1" objects="1" scenarios="1"/>
  <mergeCells count="9">
    <mergeCell ref="M1:M2"/>
    <mergeCell ref="N1:N2"/>
    <mergeCell ref="A1:A2"/>
    <mergeCell ref="B1:B2"/>
    <mergeCell ref="F1:F2"/>
    <mergeCell ref="K1:K2"/>
    <mergeCell ref="L1:L2"/>
    <mergeCell ref="C2:E2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MÈRITS </vt:lpstr>
      <vt:lpstr>GRAELLA</vt:lpstr>
      <vt:lpstr>L_titulacio</vt:lpstr>
      <vt:lpstr>T_barem_titulacio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Manel Hita</dc:creator>
  <cp:lastModifiedBy>M. Jose Medina Bueno</cp:lastModifiedBy>
  <dcterms:created xsi:type="dcterms:W3CDTF">2019-02-03T17:32:26Z</dcterms:created>
  <dcterms:modified xsi:type="dcterms:W3CDTF">2024-10-10T14:52:02Z</dcterms:modified>
</cp:coreProperties>
</file>