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PS_TEMPORALS\2024\24-BORSAURG02 TÈCNICA EQUITAT TREBALL II\"/>
    </mc:Choice>
  </mc:AlternateContent>
  <xr:revisionPtr revIDLastSave="0" documentId="13_ncr:1_{E466918A-E180-46A9-959C-A9489A6B0C0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ÈRITS " sheetId="1" r:id="rId1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" l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E81" i="1"/>
  <c r="F81" i="1"/>
  <c r="G81" i="1"/>
  <c r="H81" i="1"/>
  <c r="I81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H42" i="1"/>
  <c r="F4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G42" i="1"/>
  <c r="G82" i="1" l="1"/>
  <c r="F82" i="1"/>
  <c r="I82" i="1"/>
  <c r="H82" i="1"/>
  <c r="E82" i="1"/>
  <c r="F14" i="1"/>
  <c r="E83" i="1" l="1"/>
  <c r="F84" i="1" s="1"/>
  <c r="F89" i="1"/>
  <c r="F88" i="1"/>
  <c r="F90" i="1" l="1"/>
  <c r="F91" i="1" s="1"/>
  <c r="F94" i="1" s="1"/>
  <c r="F34" i="1" l="1"/>
  <c r="F36" i="1" s="1"/>
</calcChain>
</file>

<file path=xl/sharedStrings.xml><?xml version="1.0" encoding="utf-8"?>
<sst xmlns="http://schemas.openxmlformats.org/spreadsheetml/2006/main" count="40" uniqueCount="38">
  <si>
    <t>PROCES SELECTIU</t>
  </si>
  <si>
    <t>DNI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</si>
  <si>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</si>
  <si>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</si>
  <si>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</si>
  <si>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</si>
  <si>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</si>
  <si>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</si>
  <si>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</si>
  <si>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</si>
  <si>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</si>
  <si>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</si>
  <si>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TOTAL TITULACIONS ACADÈMIQUES (MÀXIM 1,5 PUNTS)</t>
  </si>
  <si>
    <t>Puntuació</t>
  </si>
  <si>
    <t xml:space="preserve">Formulari de valoració prèvia de mèrits </t>
  </si>
  <si>
    <t>TOTAL MÈRITS</t>
  </si>
  <si>
    <t>Titulació</t>
  </si>
  <si>
    <t>grup / subgrup</t>
  </si>
  <si>
    <t>punts</t>
  </si>
  <si>
    <t>A1</t>
  </si>
  <si>
    <t>COGNOMS, NOM</t>
  </si>
  <si>
    <t>TOTAL EXPERIÈNCIA PROFESSIONAL (MÀXIM 7 PUNTS)</t>
  </si>
  <si>
    <t>0,20 x mes treballat o fracció</t>
  </si>
  <si>
    <t>41-100 H</t>
  </si>
  <si>
    <t>Nom de la titulació</t>
  </si>
  <si>
    <t>BORSA URGÈNCIA PS TÈCNIC/A EQUITAT EN EL TREBALL</t>
  </si>
  <si>
    <t xml:space="preserve">Tasques específiques del lloc de treball </t>
  </si>
  <si>
    <t>A. Per experiència professional en les funcions específiques del lloc a proveir, fins a un màxim de 7 punts, a raó de 0,20 punts per mes treballat o fracció proporcional.</t>
  </si>
  <si>
    <t>B. Activitats formatives: per cursos relacionats amb gènere i igualtat en l'àmbit laboral, polítiques públiques d'igualtat i feminismes, perspectiva de gènere, polítiques de foment de l'ocupació, normativa laboral, planificació i gestió de projectes, fins a un màxim de 4 punts:</t>
  </si>
  <si>
    <t>TOTAL ACCIONS FORMATIVES (MÀXIM 4 PUNTS)</t>
  </si>
  <si>
    <t>12-40 H</t>
  </si>
  <si>
    <t>101-200 H</t>
  </si>
  <si>
    <t>&lt;12 H</t>
  </si>
  <si>
    <t>&gt; 201 H</t>
  </si>
  <si>
    <t>C. Per titulacions acadèmiques complementàries o superiors a l’exigida, diferent a l’acreditada com a requisit d’accés, que sigui rellevant i estigui relacionada amb l’àmbit de la convocatòria, fins a un màxim d’1,5 punts.</t>
  </si>
  <si>
    <t>Màster relacionat amb l’àmbit de la convocatòria</t>
  </si>
  <si>
    <t>Postgrau relacionat amb l’àmbit de la convocatòria</t>
  </si>
  <si>
    <t>* Tots els camps són obligatoris. Les àrees ombrejades no s'han d'emplenar, són cel·les de valoració orientativa.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</si>
</sst>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Yu Gothic Medium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0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2" fontId="6" fillId="4" borderId="1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quotePrefix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vertical="center"/>
    </xf>
    <xf numFmtId="2" fontId="14" fillId="9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" fontId="6" fillId="4" borderId="1" xfId="1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24" fillId="0" borderId="0" xfId="0" applyFont="1"/>
    <xf numFmtId="0" fontId="6" fillId="0" borderId="1" xfId="0" applyFont="1" applyBorder="1" applyAlignment="1" applyProtection="1">
      <alignment horizontal="left" vertical="center"/>
      <protection locked="0"/>
    </xf>
    <xf numFmtId="2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7" borderId="4" xfId="0" quotePrefix="1" applyFont="1" applyFill="1" applyBorder="1" applyAlignment="1">
      <alignment horizontal="center" vertical="center"/>
    </xf>
    <xf numFmtId="0" fontId="11" fillId="7" borderId="5" xfId="0" quotePrefix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 applyProtection="1">
      <alignment horizontal="left" vertical="center"/>
      <protection locked="0"/>
    </xf>
    <xf numFmtId="0" fontId="22" fillId="3" borderId="5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2" fontId="6" fillId="0" borderId="5" xfId="0" applyNumberFormat="1" applyFont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87:J89" totalsRowShown="0" headerRowDxfId="1" dataDxfId="0">
  <tableColumns count="3">
    <tableColumn id="1" xr3:uid="{00000000-0010-0000-0000-000001000000}" name="Titulació" dataDxfId="4"/>
    <tableColumn id="2" xr3:uid="{00000000-0010-0000-0000-000002000000}" name="grup / subgrup" dataDxfId="3"/>
    <tableColumn id="3" xr3:uid="{00000000-0010-0000-0000-000003000000}" name="punt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S94"/>
  <sheetViews>
    <sheetView tabSelected="1" zoomScaleNormal="100" workbookViewId="0">
      <selection activeCell="A93" sqref="A93:XFD93"/>
    </sheetView>
  </sheetViews>
  <sheetFormatPr baseColWidth="10" defaultColWidth="11.42578125" defaultRowHeight="15" x14ac:dyDescent="0.25"/>
  <cols>
    <col min="1" max="1" width="10.28515625" style="9" customWidth="1"/>
    <col min="2" max="3" width="35.42578125" style="9" customWidth="1"/>
    <col min="4" max="5" width="13.140625" style="1" customWidth="1"/>
    <col min="6" max="11" width="13.140625" style="9" customWidth="1"/>
    <col min="12" max="16384" width="11.42578125" style="9"/>
  </cols>
  <sheetData>
    <row r="1" spans="1:409" ht="24" x14ac:dyDescent="0.25">
      <c r="A1" s="84" t="s">
        <v>14</v>
      </c>
      <c r="B1" s="84"/>
      <c r="C1" s="84"/>
      <c r="D1" s="84"/>
      <c r="E1" s="84"/>
      <c r="F1" s="84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</row>
    <row r="3" spans="1:409" ht="15" customHeight="1" x14ac:dyDescent="0.25">
      <c r="A3" s="65" t="s">
        <v>0</v>
      </c>
      <c r="B3" s="66"/>
      <c r="C3" s="66"/>
      <c r="D3" s="66"/>
      <c r="E3" s="66"/>
      <c r="F3" s="67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</row>
    <row r="4" spans="1:409" ht="20.100000000000001" customHeight="1" x14ac:dyDescent="0.25">
      <c r="A4" s="68" t="s">
        <v>25</v>
      </c>
      <c r="B4" s="69"/>
      <c r="C4" s="69"/>
      <c r="D4" s="69"/>
      <c r="E4" s="69"/>
      <c r="F4" s="70"/>
    </row>
    <row r="6" spans="1:409" s="29" customFormat="1" ht="15" customHeight="1" x14ac:dyDescent="0.25">
      <c r="A6" s="65" t="s">
        <v>20</v>
      </c>
      <c r="B6" s="66"/>
      <c r="C6" s="66"/>
      <c r="D6" s="41"/>
      <c r="E6" s="66" t="s">
        <v>1</v>
      </c>
      <c r="F6" s="67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</row>
    <row r="7" spans="1:409" ht="20.100000000000001" customHeight="1" x14ac:dyDescent="0.25">
      <c r="A7" s="87"/>
      <c r="B7" s="88"/>
      <c r="C7" s="88"/>
      <c r="D7" s="89"/>
      <c r="E7" s="93"/>
      <c r="F7" s="94"/>
    </row>
    <row r="8" spans="1:409" ht="15" customHeight="1" x14ac:dyDescent="0.25">
      <c r="A8" s="71" t="s">
        <v>37</v>
      </c>
      <c r="B8" s="71"/>
      <c r="C8" s="71"/>
      <c r="D8" s="71"/>
      <c r="E8" s="71"/>
      <c r="F8" s="7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5" customHeight="1" x14ac:dyDescent="0.25">
      <c r="A9" s="21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25">
      <c r="A10" s="72" t="s">
        <v>27</v>
      </c>
      <c r="B10" s="73"/>
      <c r="C10" s="73"/>
      <c r="D10" s="73"/>
      <c r="E10" s="73"/>
      <c r="F10" s="7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customFormat="1" ht="15" customHeight="1" x14ac:dyDescent="0.25"/>
    <row r="12" spans="1:409" ht="15" customHeight="1" x14ac:dyDescent="0.25">
      <c r="A12" s="75" t="s">
        <v>26</v>
      </c>
      <c r="B12" s="76"/>
      <c r="C12" s="76"/>
      <c r="D12" s="77" t="s">
        <v>22</v>
      </c>
      <c r="E12" s="77"/>
      <c r="F12" s="7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ht="22.5" x14ac:dyDescent="0.25">
      <c r="A13" s="33" t="s">
        <v>2</v>
      </c>
      <c r="B13" s="33" t="s">
        <v>3</v>
      </c>
      <c r="C13" s="33" t="s">
        <v>4</v>
      </c>
      <c r="D13" s="95" t="s">
        <v>5</v>
      </c>
      <c r="E13" s="95" t="s">
        <v>6</v>
      </c>
      <c r="F13" s="33" t="s">
        <v>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25">
      <c r="A14" s="11">
        <v>1</v>
      </c>
      <c r="B14" s="22"/>
      <c r="C14" s="25"/>
      <c r="D14" s="4"/>
      <c r="E14" s="5"/>
      <c r="F14" s="23">
        <f>ROUND((E14-D14)/30,2)*0.2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25">
      <c r="A15" s="11">
        <v>2</v>
      </c>
      <c r="B15" s="22"/>
      <c r="C15" s="22"/>
      <c r="D15" s="4"/>
      <c r="E15" s="5"/>
      <c r="F15" s="23">
        <f t="shared" ref="F15:F33" si="0">ROUND((E15-D15)/30,2)*0.2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25">
      <c r="A16" s="11">
        <v>3</v>
      </c>
      <c r="B16" s="22"/>
      <c r="C16" s="22"/>
      <c r="D16" s="4"/>
      <c r="E16" s="5"/>
      <c r="F16" s="23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25">
      <c r="A17" s="11">
        <v>4</v>
      </c>
      <c r="B17" s="22"/>
      <c r="C17" s="22"/>
      <c r="D17" s="4"/>
      <c r="E17" s="5"/>
      <c r="F17" s="23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25">
      <c r="A18" s="11">
        <v>5</v>
      </c>
      <c r="B18" s="22"/>
      <c r="C18" s="22"/>
      <c r="D18" s="4"/>
      <c r="E18" s="5"/>
      <c r="F18" s="23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25">
      <c r="A19" s="11">
        <v>6</v>
      </c>
      <c r="B19" s="22"/>
      <c r="C19" s="22"/>
      <c r="D19" s="4"/>
      <c r="E19" s="5"/>
      <c r="F19" s="23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25">
      <c r="A20" s="11">
        <v>7</v>
      </c>
      <c r="B20" s="22"/>
      <c r="C20" s="22"/>
      <c r="D20" s="4"/>
      <c r="E20" s="5"/>
      <c r="F20" s="23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25">
      <c r="A21" s="11">
        <v>8</v>
      </c>
      <c r="B21" s="22"/>
      <c r="C21" s="22"/>
      <c r="D21" s="4"/>
      <c r="E21" s="5"/>
      <c r="F21" s="23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25">
      <c r="A22" s="11">
        <v>9</v>
      </c>
      <c r="B22" s="22"/>
      <c r="C22" s="22"/>
      <c r="D22" s="4"/>
      <c r="E22" s="5"/>
      <c r="F22" s="23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x14ac:dyDescent="0.25">
      <c r="A23" s="11">
        <v>10</v>
      </c>
      <c r="B23" s="22"/>
      <c r="C23" s="22"/>
      <c r="D23" s="4"/>
      <c r="E23" s="5"/>
      <c r="F23" s="23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x14ac:dyDescent="0.25">
      <c r="A24" s="11">
        <v>11</v>
      </c>
      <c r="B24" s="22"/>
      <c r="C24" s="25"/>
      <c r="D24" s="4"/>
      <c r="E24" s="5"/>
      <c r="F24" s="23">
        <f t="shared" si="0"/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x14ac:dyDescent="0.25">
      <c r="A25" s="11">
        <v>12</v>
      </c>
      <c r="B25" s="22"/>
      <c r="C25" s="22"/>
      <c r="D25" s="4"/>
      <c r="E25" s="5"/>
      <c r="F25" s="23">
        <f t="shared" si="0"/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x14ac:dyDescent="0.25">
      <c r="A26" s="11">
        <v>13</v>
      </c>
      <c r="B26" s="22"/>
      <c r="C26" s="22"/>
      <c r="D26" s="4"/>
      <c r="E26" s="5"/>
      <c r="F26" s="23">
        <f t="shared" si="0"/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x14ac:dyDescent="0.25">
      <c r="A27" s="11">
        <v>14</v>
      </c>
      <c r="B27" s="22"/>
      <c r="C27" s="22"/>
      <c r="D27" s="4"/>
      <c r="E27" s="5"/>
      <c r="F27" s="23">
        <f t="shared" si="0"/>
        <v>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25">
      <c r="A28" s="11">
        <v>15</v>
      </c>
      <c r="B28" s="22"/>
      <c r="C28" s="22"/>
      <c r="D28" s="4"/>
      <c r="E28" s="5"/>
      <c r="F28" s="23">
        <f t="shared" si="0"/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25">
      <c r="A29" s="11">
        <v>16</v>
      </c>
      <c r="B29" s="22"/>
      <c r="C29" s="22"/>
      <c r="D29" s="4"/>
      <c r="E29" s="5"/>
      <c r="F29" s="23">
        <f t="shared" si="0"/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25">
      <c r="A30" s="11">
        <v>17</v>
      </c>
      <c r="B30" s="22"/>
      <c r="C30" s="22"/>
      <c r="D30" s="4"/>
      <c r="E30" s="5"/>
      <c r="F30" s="23">
        <f t="shared" si="0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25">
      <c r="A31" s="11">
        <v>18</v>
      </c>
      <c r="B31" s="22"/>
      <c r="C31" s="22"/>
      <c r="D31" s="4"/>
      <c r="E31" s="5"/>
      <c r="F31" s="23">
        <f t="shared" si="0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25">
      <c r="A32" s="11">
        <v>19</v>
      </c>
      <c r="B32" s="22"/>
      <c r="C32" s="22"/>
      <c r="D32" s="4"/>
      <c r="E32" s="5"/>
      <c r="F32" s="23">
        <f t="shared" si="0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ht="15.75" thickBot="1" x14ac:dyDescent="0.3">
      <c r="A33" s="11">
        <v>20</v>
      </c>
      <c r="B33" s="22"/>
      <c r="C33" s="22"/>
      <c r="D33" s="4"/>
      <c r="E33" s="5"/>
      <c r="F33" s="23">
        <f t="shared" si="0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ht="15.75" thickBot="1" x14ac:dyDescent="0.3">
      <c r="A34" s="14"/>
      <c r="B34" s="15"/>
      <c r="C34" s="15"/>
      <c r="D34" s="85" t="s">
        <v>10</v>
      </c>
      <c r="E34" s="86"/>
      <c r="F34" s="24">
        <f>SUM(F14:F23)</f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ht="8.25" customHeight="1" thickBot="1" x14ac:dyDescent="0.3">
      <c r="A35" s="8"/>
      <c r="B35" s="20"/>
      <c r="C35" s="20"/>
      <c r="D35" s="2"/>
      <c r="E35" s="2"/>
      <c r="F35" s="2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ht="23.25" customHeight="1" thickBot="1" x14ac:dyDescent="0.3">
      <c r="A36" s="62" t="s">
        <v>21</v>
      </c>
      <c r="B36" s="63"/>
      <c r="C36" s="63"/>
      <c r="D36" s="63"/>
      <c r="E36" s="64"/>
      <c r="F36" s="37">
        <f>IF(F34&gt;7,7,F34)</f>
        <v>0</v>
      </c>
    </row>
    <row r="39" spans="1:409" ht="38.25" customHeight="1" x14ac:dyDescent="0.25">
      <c r="A39" s="72" t="s">
        <v>28</v>
      </c>
      <c r="B39" s="73"/>
      <c r="C39" s="73"/>
      <c r="D39" s="73"/>
      <c r="E39" s="73"/>
      <c r="F39" s="73"/>
      <c r="G39" s="73"/>
      <c r="H39" s="73"/>
      <c r="I39" s="74"/>
      <c r="J39" s="96"/>
      <c r="K39" s="9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customFormat="1" ht="15" customHeight="1" x14ac:dyDescent="0.25"/>
    <row r="41" spans="1:409" ht="22.5" x14ac:dyDescent="0.25">
      <c r="A41" s="3" t="s">
        <v>2</v>
      </c>
      <c r="B41" s="92" t="s">
        <v>8</v>
      </c>
      <c r="C41" s="92"/>
      <c r="D41" s="32" t="s">
        <v>9</v>
      </c>
      <c r="E41" s="34" t="s">
        <v>32</v>
      </c>
      <c r="F41" s="34" t="s">
        <v>30</v>
      </c>
      <c r="G41" s="34" t="s">
        <v>23</v>
      </c>
      <c r="H41" s="35" t="s">
        <v>31</v>
      </c>
      <c r="I41" s="34" t="s">
        <v>33</v>
      </c>
    </row>
    <row r="42" spans="1:409" x14ac:dyDescent="0.25">
      <c r="A42" s="11">
        <v>1</v>
      </c>
      <c r="B42" s="54"/>
      <c r="C42" s="54"/>
      <c r="D42" s="40"/>
      <c r="E42" s="50" t="str">
        <f>IF(AND(D42&gt;=1,D42&lt;=11),0.1,"")</f>
        <v/>
      </c>
      <c r="F42" s="50" t="str">
        <f>IF(AND(D42&gt;=12,D42&lt;=40),0.25,"")</f>
        <v/>
      </c>
      <c r="G42" s="50" t="str">
        <f>IF(AND(D42&gt;=41,D42&lt;=100),0.4,"")</f>
        <v/>
      </c>
      <c r="H42" s="50" t="str">
        <f>IF(AND(D42&gt;=101,D42&lt;=200),0.55,"")</f>
        <v/>
      </c>
      <c r="I42" s="50" t="str">
        <f>IF(AND(D42&gt;=201),0.7,"")</f>
        <v/>
      </c>
    </row>
    <row r="43" spans="1:409" x14ac:dyDescent="0.25">
      <c r="A43" s="11">
        <v>2</v>
      </c>
      <c r="B43" s="54"/>
      <c r="C43" s="54"/>
      <c r="D43" s="40"/>
      <c r="E43" s="50" t="str">
        <f t="shared" ref="E43:E81" si="1">IF(AND(D43&gt;=1,D43&lt;=11),0.1,"")</f>
        <v/>
      </c>
      <c r="F43" s="50" t="str">
        <f t="shared" ref="F43:F71" si="2">IF(AND(D43&gt;=12,D43&lt;=40),0.25,"")</f>
        <v/>
      </c>
      <c r="G43" s="50" t="str">
        <f t="shared" ref="G43:G71" si="3">IF(AND(D43&gt;=41,D43&lt;=100),0.4,"")</f>
        <v/>
      </c>
      <c r="H43" s="50" t="str">
        <f t="shared" ref="H43:H71" si="4">IF(AND(D43&gt;=101,D43&lt;=200),0.55,"")</f>
        <v/>
      </c>
      <c r="I43" s="50" t="str">
        <f t="shared" ref="I43:I71" si="5">IF(AND(D43&gt;=201),0.7,"")</f>
        <v/>
      </c>
    </row>
    <row r="44" spans="1:409" x14ac:dyDescent="0.25">
      <c r="A44" s="11">
        <v>3</v>
      </c>
      <c r="B44" s="54"/>
      <c r="C44" s="54"/>
      <c r="D44" s="40"/>
      <c r="E44" s="50" t="str">
        <f t="shared" si="1"/>
        <v/>
      </c>
      <c r="F44" s="50" t="str">
        <f t="shared" si="2"/>
        <v/>
      </c>
      <c r="G44" s="50" t="str">
        <f t="shared" si="3"/>
        <v/>
      </c>
      <c r="H44" s="50" t="str">
        <f t="shared" si="4"/>
        <v/>
      </c>
      <c r="I44" s="50" t="str">
        <f t="shared" si="5"/>
        <v/>
      </c>
    </row>
    <row r="45" spans="1:409" x14ac:dyDescent="0.25">
      <c r="A45" s="11">
        <v>4</v>
      </c>
      <c r="B45" s="54"/>
      <c r="C45" s="54"/>
      <c r="D45" s="40"/>
      <c r="E45" s="50" t="str">
        <f t="shared" si="1"/>
        <v/>
      </c>
      <c r="F45" s="50" t="str">
        <f t="shared" si="2"/>
        <v/>
      </c>
      <c r="G45" s="50" t="str">
        <f t="shared" si="3"/>
        <v/>
      </c>
      <c r="H45" s="50" t="str">
        <f t="shared" si="4"/>
        <v/>
      </c>
      <c r="I45" s="50" t="str">
        <f t="shared" si="5"/>
        <v/>
      </c>
    </row>
    <row r="46" spans="1:409" x14ac:dyDescent="0.25">
      <c r="A46" s="11">
        <v>5</v>
      </c>
      <c r="B46" s="54"/>
      <c r="C46" s="54"/>
      <c r="D46" s="40"/>
      <c r="E46" s="50" t="str">
        <f t="shared" si="1"/>
        <v/>
      </c>
      <c r="F46" s="50" t="str">
        <f t="shared" si="2"/>
        <v/>
      </c>
      <c r="G46" s="50" t="str">
        <f t="shared" si="3"/>
        <v/>
      </c>
      <c r="H46" s="50" t="str">
        <f t="shared" si="4"/>
        <v/>
      </c>
      <c r="I46" s="50" t="str">
        <f t="shared" si="5"/>
        <v/>
      </c>
    </row>
    <row r="47" spans="1:409" x14ac:dyDescent="0.25">
      <c r="A47" s="11">
        <v>6</v>
      </c>
      <c r="B47" s="54"/>
      <c r="C47" s="54"/>
      <c r="D47" s="40"/>
      <c r="E47" s="50" t="str">
        <f t="shared" si="1"/>
        <v/>
      </c>
      <c r="F47" s="50" t="str">
        <f t="shared" si="2"/>
        <v/>
      </c>
      <c r="G47" s="50" t="str">
        <f t="shared" si="3"/>
        <v/>
      </c>
      <c r="H47" s="50" t="str">
        <f t="shared" si="4"/>
        <v/>
      </c>
      <c r="I47" s="50" t="str">
        <f t="shared" si="5"/>
        <v/>
      </c>
    </row>
    <row r="48" spans="1:409" x14ac:dyDescent="0.25">
      <c r="A48" s="11">
        <v>7</v>
      </c>
      <c r="B48" s="54"/>
      <c r="C48" s="54"/>
      <c r="D48" s="40"/>
      <c r="E48" s="50" t="str">
        <f t="shared" si="1"/>
        <v/>
      </c>
      <c r="F48" s="50" t="str">
        <f t="shared" si="2"/>
        <v/>
      </c>
      <c r="G48" s="50" t="str">
        <f t="shared" si="3"/>
        <v/>
      </c>
      <c r="H48" s="50" t="str">
        <f t="shared" si="4"/>
        <v/>
      </c>
      <c r="I48" s="50" t="str">
        <f t="shared" si="5"/>
        <v/>
      </c>
    </row>
    <row r="49" spans="1:9" x14ac:dyDescent="0.25">
      <c r="A49" s="11">
        <v>8</v>
      </c>
      <c r="B49" s="54"/>
      <c r="C49" s="54"/>
      <c r="D49" s="40"/>
      <c r="E49" s="50" t="str">
        <f t="shared" si="1"/>
        <v/>
      </c>
      <c r="F49" s="50" t="str">
        <f t="shared" si="2"/>
        <v/>
      </c>
      <c r="G49" s="50" t="str">
        <f t="shared" si="3"/>
        <v/>
      </c>
      <c r="H49" s="50" t="str">
        <f t="shared" si="4"/>
        <v/>
      </c>
      <c r="I49" s="50" t="str">
        <f t="shared" si="5"/>
        <v/>
      </c>
    </row>
    <row r="50" spans="1:9" x14ac:dyDescent="0.25">
      <c r="A50" s="11">
        <v>9</v>
      </c>
      <c r="B50" s="54"/>
      <c r="C50" s="54"/>
      <c r="D50" s="40"/>
      <c r="E50" s="50" t="str">
        <f t="shared" si="1"/>
        <v/>
      </c>
      <c r="F50" s="50" t="str">
        <f t="shared" si="2"/>
        <v/>
      </c>
      <c r="G50" s="50" t="str">
        <f t="shared" si="3"/>
        <v/>
      </c>
      <c r="H50" s="50" t="str">
        <f t="shared" si="4"/>
        <v/>
      </c>
      <c r="I50" s="50" t="str">
        <f t="shared" si="5"/>
        <v/>
      </c>
    </row>
    <row r="51" spans="1:9" x14ac:dyDescent="0.25">
      <c r="A51" s="11">
        <v>10</v>
      </c>
      <c r="B51" s="54"/>
      <c r="C51" s="54"/>
      <c r="D51" s="40"/>
      <c r="E51" s="50" t="str">
        <f t="shared" si="1"/>
        <v/>
      </c>
      <c r="F51" s="50" t="str">
        <f t="shared" si="2"/>
        <v/>
      </c>
      <c r="G51" s="50" t="str">
        <f t="shared" si="3"/>
        <v/>
      </c>
      <c r="H51" s="50" t="str">
        <f t="shared" si="4"/>
        <v/>
      </c>
      <c r="I51" s="50" t="str">
        <f t="shared" si="5"/>
        <v/>
      </c>
    </row>
    <row r="52" spans="1:9" x14ac:dyDescent="0.25">
      <c r="A52" s="11">
        <v>11</v>
      </c>
      <c r="B52" s="54"/>
      <c r="C52" s="54"/>
      <c r="D52" s="40"/>
      <c r="E52" s="50" t="str">
        <f t="shared" si="1"/>
        <v/>
      </c>
      <c r="F52" s="50" t="str">
        <f t="shared" si="2"/>
        <v/>
      </c>
      <c r="G52" s="50" t="str">
        <f t="shared" si="3"/>
        <v/>
      </c>
      <c r="H52" s="50" t="str">
        <f t="shared" si="4"/>
        <v/>
      </c>
      <c r="I52" s="50" t="str">
        <f t="shared" si="5"/>
        <v/>
      </c>
    </row>
    <row r="53" spans="1:9" x14ac:dyDescent="0.25">
      <c r="A53" s="11">
        <v>12</v>
      </c>
      <c r="B53" s="54"/>
      <c r="C53" s="54"/>
      <c r="D53" s="40"/>
      <c r="E53" s="50" t="str">
        <f t="shared" si="1"/>
        <v/>
      </c>
      <c r="F53" s="50" t="str">
        <f t="shared" si="2"/>
        <v/>
      </c>
      <c r="G53" s="50" t="str">
        <f t="shared" si="3"/>
        <v/>
      </c>
      <c r="H53" s="50" t="str">
        <f t="shared" si="4"/>
        <v/>
      </c>
      <c r="I53" s="50" t="str">
        <f t="shared" si="5"/>
        <v/>
      </c>
    </row>
    <row r="54" spans="1:9" x14ac:dyDescent="0.25">
      <c r="A54" s="11">
        <v>13</v>
      </c>
      <c r="B54" s="54"/>
      <c r="C54" s="54"/>
      <c r="D54" s="40"/>
      <c r="E54" s="50" t="str">
        <f t="shared" si="1"/>
        <v/>
      </c>
      <c r="F54" s="50" t="str">
        <f t="shared" si="2"/>
        <v/>
      </c>
      <c r="G54" s="50" t="str">
        <f t="shared" si="3"/>
        <v/>
      </c>
      <c r="H54" s="50" t="str">
        <f t="shared" si="4"/>
        <v/>
      </c>
      <c r="I54" s="50" t="str">
        <f t="shared" si="5"/>
        <v/>
      </c>
    </row>
    <row r="55" spans="1:9" x14ac:dyDescent="0.25">
      <c r="A55" s="11">
        <v>14</v>
      </c>
      <c r="B55" s="54"/>
      <c r="C55" s="54"/>
      <c r="D55" s="40"/>
      <c r="E55" s="50" t="str">
        <f t="shared" si="1"/>
        <v/>
      </c>
      <c r="F55" s="50" t="str">
        <f t="shared" si="2"/>
        <v/>
      </c>
      <c r="G55" s="50" t="str">
        <f t="shared" si="3"/>
        <v/>
      </c>
      <c r="H55" s="50" t="str">
        <f t="shared" si="4"/>
        <v/>
      </c>
      <c r="I55" s="50" t="str">
        <f t="shared" si="5"/>
        <v/>
      </c>
    </row>
    <row r="56" spans="1:9" x14ac:dyDescent="0.25">
      <c r="A56" s="11">
        <v>15</v>
      </c>
      <c r="B56" s="54"/>
      <c r="C56" s="54"/>
      <c r="D56" s="40"/>
      <c r="E56" s="50" t="str">
        <f t="shared" si="1"/>
        <v/>
      </c>
      <c r="F56" s="50" t="str">
        <f t="shared" si="2"/>
        <v/>
      </c>
      <c r="G56" s="50" t="str">
        <f t="shared" si="3"/>
        <v/>
      </c>
      <c r="H56" s="50" t="str">
        <f t="shared" si="4"/>
        <v/>
      </c>
      <c r="I56" s="50" t="str">
        <f t="shared" si="5"/>
        <v/>
      </c>
    </row>
    <row r="57" spans="1:9" x14ac:dyDescent="0.25">
      <c r="A57" s="11">
        <v>16</v>
      </c>
      <c r="B57" s="54"/>
      <c r="C57" s="54"/>
      <c r="D57" s="40"/>
      <c r="E57" s="50" t="str">
        <f t="shared" si="1"/>
        <v/>
      </c>
      <c r="F57" s="50" t="str">
        <f t="shared" si="2"/>
        <v/>
      </c>
      <c r="G57" s="50" t="str">
        <f t="shared" si="3"/>
        <v/>
      </c>
      <c r="H57" s="50" t="str">
        <f t="shared" si="4"/>
        <v/>
      </c>
      <c r="I57" s="50" t="str">
        <f t="shared" si="5"/>
        <v/>
      </c>
    </row>
    <row r="58" spans="1:9" x14ac:dyDescent="0.25">
      <c r="A58" s="11">
        <v>17</v>
      </c>
      <c r="B58" s="54"/>
      <c r="C58" s="54"/>
      <c r="D58" s="40"/>
      <c r="E58" s="50" t="str">
        <f t="shared" si="1"/>
        <v/>
      </c>
      <c r="F58" s="50" t="str">
        <f t="shared" si="2"/>
        <v/>
      </c>
      <c r="G58" s="50" t="str">
        <f t="shared" si="3"/>
        <v/>
      </c>
      <c r="H58" s="50" t="str">
        <f t="shared" si="4"/>
        <v/>
      </c>
      <c r="I58" s="50" t="str">
        <f t="shared" si="5"/>
        <v/>
      </c>
    </row>
    <row r="59" spans="1:9" x14ac:dyDescent="0.25">
      <c r="A59" s="11">
        <v>18</v>
      </c>
      <c r="B59" s="54"/>
      <c r="C59" s="54"/>
      <c r="D59" s="40"/>
      <c r="E59" s="50" t="str">
        <f t="shared" si="1"/>
        <v/>
      </c>
      <c r="F59" s="50" t="str">
        <f t="shared" si="2"/>
        <v/>
      </c>
      <c r="G59" s="50" t="str">
        <f t="shared" si="3"/>
        <v/>
      </c>
      <c r="H59" s="50" t="str">
        <f t="shared" si="4"/>
        <v/>
      </c>
      <c r="I59" s="50" t="str">
        <f t="shared" si="5"/>
        <v/>
      </c>
    </row>
    <row r="60" spans="1:9" x14ac:dyDescent="0.25">
      <c r="A60" s="11">
        <v>19</v>
      </c>
      <c r="B60" s="54"/>
      <c r="C60" s="54"/>
      <c r="D60" s="40"/>
      <c r="E60" s="50" t="str">
        <f t="shared" si="1"/>
        <v/>
      </c>
      <c r="F60" s="50" t="str">
        <f t="shared" si="2"/>
        <v/>
      </c>
      <c r="G60" s="50" t="str">
        <f t="shared" si="3"/>
        <v/>
      </c>
      <c r="H60" s="50" t="str">
        <f t="shared" si="4"/>
        <v/>
      </c>
      <c r="I60" s="50" t="str">
        <f t="shared" si="5"/>
        <v/>
      </c>
    </row>
    <row r="61" spans="1:9" x14ac:dyDescent="0.25">
      <c r="A61" s="11">
        <v>20</v>
      </c>
      <c r="B61" s="54"/>
      <c r="C61" s="54"/>
      <c r="D61" s="40"/>
      <c r="E61" s="50" t="str">
        <f t="shared" si="1"/>
        <v/>
      </c>
      <c r="F61" s="50" t="str">
        <f t="shared" si="2"/>
        <v/>
      </c>
      <c r="G61" s="50" t="str">
        <f t="shared" si="3"/>
        <v/>
      </c>
      <c r="H61" s="50" t="str">
        <f t="shared" si="4"/>
        <v/>
      </c>
      <c r="I61" s="50" t="str">
        <f t="shared" si="5"/>
        <v/>
      </c>
    </row>
    <row r="62" spans="1:9" x14ac:dyDescent="0.25">
      <c r="A62" s="11">
        <v>21</v>
      </c>
      <c r="B62" s="54"/>
      <c r="C62" s="54"/>
      <c r="D62" s="40"/>
      <c r="E62" s="50" t="str">
        <f t="shared" si="1"/>
        <v/>
      </c>
      <c r="F62" s="50" t="str">
        <f t="shared" si="2"/>
        <v/>
      </c>
      <c r="G62" s="50" t="str">
        <f t="shared" si="3"/>
        <v/>
      </c>
      <c r="H62" s="50" t="str">
        <f t="shared" si="4"/>
        <v/>
      </c>
      <c r="I62" s="50" t="str">
        <f t="shared" si="5"/>
        <v/>
      </c>
    </row>
    <row r="63" spans="1:9" x14ac:dyDescent="0.25">
      <c r="A63" s="11">
        <v>22</v>
      </c>
      <c r="B63" s="54"/>
      <c r="C63" s="54"/>
      <c r="D63" s="40"/>
      <c r="E63" s="50" t="str">
        <f t="shared" si="1"/>
        <v/>
      </c>
      <c r="F63" s="50" t="str">
        <f t="shared" si="2"/>
        <v/>
      </c>
      <c r="G63" s="50" t="str">
        <f t="shared" si="3"/>
        <v/>
      </c>
      <c r="H63" s="50" t="str">
        <f t="shared" si="4"/>
        <v/>
      </c>
      <c r="I63" s="50" t="str">
        <f t="shared" si="5"/>
        <v/>
      </c>
    </row>
    <row r="64" spans="1:9" x14ac:dyDescent="0.25">
      <c r="A64" s="11">
        <v>23</v>
      </c>
      <c r="B64" s="54"/>
      <c r="C64" s="54"/>
      <c r="D64" s="40"/>
      <c r="E64" s="50" t="str">
        <f t="shared" si="1"/>
        <v/>
      </c>
      <c r="F64" s="50" t="str">
        <f t="shared" si="2"/>
        <v/>
      </c>
      <c r="G64" s="50" t="str">
        <f t="shared" si="3"/>
        <v/>
      </c>
      <c r="H64" s="50" t="str">
        <f t="shared" si="4"/>
        <v/>
      </c>
      <c r="I64" s="50" t="str">
        <f t="shared" si="5"/>
        <v/>
      </c>
    </row>
    <row r="65" spans="1:9" x14ac:dyDescent="0.25">
      <c r="A65" s="11">
        <v>24</v>
      </c>
      <c r="B65" s="54"/>
      <c r="C65" s="54"/>
      <c r="D65" s="40"/>
      <c r="E65" s="50" t="str">
        <f t="shared" si="1"/>
        <v/>
      </c>
      <c r="F65" s="50" t="str">
        <f t="shared" si="2"/>
        <v/>
      </c>
      <c r="G65" s="50" t="str">
        <f t="shared" si="3"/>
        <v/>
      </c>
      <c r="H65" s="50" t="str">
        <f t="shared" si="4"/>
        <v/>
      </c>
      <c r="I65" s="50" t="str">
        <f t="shared" si="5"/>
        <v/>
      </c>
    </row>
    <row r="66" spans="1:9" x14ac:dyDescent="0.25">
      <c r="A66" s="11">
        <v>25</v>
      </c>
      <c r="B66" s="54"/>
      <c r="C66" s="54"/>
      <c r="D66" s="40"/>
      <c r="E66" s="50" t="str">
        <f t="shared" si="1"/>
        <v/>
      </c>
      <c r="F66" s="50" t="str">
        <f t="shared" si="2"/>
        <v/>
      </c>
      <c r="G66" s="50" t="str">
        <f t="shared" si="3"/>
        <v/>
      </c>
      <c r="H66" s="50" t="str">
        <f t="shared" si="4"/>
        <v/>
      </c>
      <c r="I66" s="50" t="str">
        <f t="shared" si="5"/>
        <v/>
      </c>
    </row>
    <row r="67" spans="1:9" x14ac:dyDescent="0.25">
      <c r="A67" s="11">
        <v>26</v>
      </c>
      <c r="B67" s="54"/>
      <c r="C67" s="54"/>
      <c r="D67" s="40"/>
      <c r="E67" s="50" t="str">
        <f t="shared" si="1"/>
        <v/>
      </c>
      <c r="F67" s="50" t="str">
        <f t="shared" si="2"/>
        <v/>
      </c>
      <c r="G67" s="50" t="str">
        <f t="shared" si="3"/>
        <v/>
      </c>
      <c r="H67" s="50" t="str">
        <f t="shared" si="4"/>
        <v/>
      </c>
      <c r="I67" s="50" t="str">
        <f t="shared" si="5"/>
        <v/>
      </c>
    </row>
    <row r="68" spans="1:9" x14ac:dyDescent="0.25">
      <c r="A68" s="11">
        <v>27</v>
      </c>
      <c r="B68" s="54"/>
      <c r="C68" s="54"/>
      <c r="D68" s="40"/>
      <c r="E68" s="50" t="str">
        <f t="shared" si="1"/>
        <v/>
      </c>
      <c r="F68" s="50" t="str">
        <f t="shared" si="2"/>
        <v/>
      </c>
      <c r="G68" s="50" t="str">
        <f t="shared" si="3"/>
        <v/>
      </c>
      <c r="H68" s="50" t="str">
        <f t="shared" si="4"/>
        <v/>
      </c>
      <c r="I68" s="50" t="str">
        <f t="shared" si="5"/>
        <v/>
      </c>
    </row>
    <row r="69" spans="1:9" x14ac:dyDescent="0.25">
      <c r="A69" s="11">
        <v>28</v>
      </c>
      <c r="B69" s="54"/>
      <c r="C69" s="54"/>
      <c r="D69" s="40"/>
      <c r="E69" s="50" t="str">
        <f t="shared" si="1"/>
        <v/>
      </c>
      <c r="F69" s="50" t="str">
        <f t="shared" si="2"/>
        <v/>
      </c>
      <c r="G69" s="50" t="str">
        <f t="shared" si="3"/>
        <v/>
      </c>
      <c r="H69" s="50" t="str">
        <f t="shared" si="4"/>
        <v/>
      </c>
      <c r="I69" s="50" t="str">
        <f t="shared" si="5"/>
        <v/>
      </c>
    </row>
    <row r="70" spans="1:9" x14ac:dyDescent="0.25">
      <c r="A70" s="11">
        <v>29</v>
      </c>
      <c r="B70" s="54"/>
      <c r="C70" s="54"/>
      <c r="D70" s="40"/>
      <c r="E70" s="50" t="str">
        <f t="shared" si="1"/>
        <v/>
      </c>
      <c r="F70" s="50" t="str">
        <f t="shared" si="2"/>
        <v/>
      </c>
      <c r="G70" s="50" t="str">
        <f t="shared" si="3"/>
        <v/>
      </c>
      <c r="H70" s="50" t="str">
        <f t="shared" si="4"/>
        <v/>
      </c>
      <c r="I70" s="50" t="str">
        <f t="shared" si="5"/>
        <v/>
      </c>
    </row>
    <row r="71" spans="1:9" x14ac:dyDescent="0.25">
      <c r="A71" s="11">
        <v>30</v>
      </c>
      <c r="B71" s="54"/>
      <c r="C71" s="54"/>
      <c r="D71" s="40"/>
      <c r="E71" s="50" t="str">
        <f t="shared" si="1"/>
        <v/>
      </c>
      <c r="F71" s="50" t="str">
        <f t="shared" ref="F71:F76" si="6">IF(AND(D71&gt;=12,D71&lt;=40),0.25,"")</f>
        <v/>
      </c>
      <c r="G71" s="50" t="str">
        <f t="shared" ref="G71:G76" si="7">IF(AND(D71&gt;=41,D71&lt;=100),0.4,"")</f>
        <v/>
      </c>
      <c r="H71" s="50" t="str">
        <f t="shared" ref="H71:H76" si="8">IF(AND(D71&gt;=101,D71&lt;=200),0.55,"")</f>
        <v/>
      </c>
      <c r="I71" s="50" t="str">
        <f t="shared" ref="I71:I76" si="9">IF(AND(D71&gt;=201),0.7,"")</f>
        <v/>
      </c>
    </row>
    <row r="72" spans="1:9" x14ac:dyDescent="0.25">
      <c r="A72" s="11">
        <v>31</v>
      </c>
      <c r="B72" s="54"/>
      <c r="C72" s="54"/>
      <c r="D72" s="40"/>
      <c r="E72" s="50" t="str">
        <f t="shared" si="1"/>
        <v/>
      </c>
      <c r="F72" s="50" t="str">
        <f t="shared" si="6"/>
        <v/>
      </c>
      <c r="G72" s="50" t="str">
        <f t="shared" si="7"/>
        <v/>
      </c>
      <c r="H72" s="50" t="str">
        <f t="shared" si="8"/>
        <v/>
      </c>
      <c r="I72" s="50" t="str">
        <f t="shared" si="9"/>
        <v/>
      </c>
    </row>
    <row r="73" spans="1:9" x14ac:dyDescent="0.25">
      <c r="A73" s="11">
        <v>32</v>
      </c>
      <c r="B73" s="54"/>
      <c r="C73" s="54"/>
      <c r="D73" s="40"/>
      <c r="E73" s="50" t="str">
        <f t="shared" si="1"/>
        <v/>
      </c>
      <c r="F73" s="50" t="str">
        <f t="shared" si="6"/>
        <v/>
      </c>
      <c r="G73" s="50" t="str">
        <f t="shared" si="7"/>
        <v/>
      </c>
      <c r="H73" s="50" t="str">
        <f t="shared" si="8"/>
        <v/>
      </c>
      <c r="I73" s="50" t="str">
        <f t="shared" si="9"/>
        <v/>
      </c>
    </row>
    <row r="74" spans="1:9" x14ac:dyDescent="0.25">
      <c r="A74" s="11">
        <v>33</v>
      </c>
      <c r="B74" s="54"/>
      <c r="C74" s="54"/>
      <c r="D74" s="40"/>
      <c r="E74" s="50" t="str">
        <f t="shared" si="1"/>
        <v/>
      </c>
      <c r="F74" s="50" t="str">
        <f t="shared" si="6"/>
        <v/>
      </c>
      <c r="G74" s="50" t="str">
        <f t="shared" si="7"/>
        <v/>
      </c>
      <c r="H74" s="50" t="str">
        <f t="shared" si="8"/>
        <v/>
      </c>
      <c r="I74" s="50" t="str">
        <f t="shared" si="9"/>
        <v/>
      </c>
    </row>
    <row r="75" spans="1:9" x14ac:dyDescent="0.25">
      <c r="A75" s="11">
        <v>34</v>
      </c>
      <c r="B75" s="54"/>
      <c r="C75" s="54"/>
      <c r="D75" s="40"/>
      <c r="E75" s="50" t="str">
        <f t="shared" si="1"/>
        <v/>
      </c>
      <c r="F75" s="50" t="str">
        <f t="shared" si="6"/>
        <v/>
      </c>
      <c r="G75" s="50" t="str">
        <f t="shared" si="7"/>
        <v/>
      </c>
      <c r="H75" s="50" t="str">
        <f t="shared" si="8"/>
        <v/>
      </c>
      <c r="I75" s="50" t="str">
        <f t="shared" si="9"/>
        <v/>
      </c>
    </row>
    <row r="76" spans="1:9" x14ac:dyDescent="0.25">
      <c r="A76" s="11">
        <v>35</v>
      </c>
      <c r="B76" s="54"/>
      <c r="C76" s="54"/>
      <c r="D76" s="40"/>
      <c r="E76" s="50" t="str">
        <f t="shared" si="1"/>
        <v/>
      </c>
      <c r="F76" s="50" t="str">
        <f t="shared" si="6"/>
        <v/>
      </c>
      <c r="G76" s="50" t="str">
        <f t="shared" si="7"/>
        <v/>
      </c>
      <c r="H76" s="50" t="str">
        <f t="shared" si="8"/>
        <v/>
      </c>
      <c r="I76" s="50" t="str">
        <f t="shared" si="9"/>
        <v/>
      </c>
    </row>
    <row r="77" spans="1:9" x14ac:dyDescent="0.25">
      <c r="A77" s="11">
        <v>36</v>
      </c>
      <c r="B77" s="54"/>
      <c r="C77" s="54"/>
      <c r="D77" s="40"/>
      <c r="E77" s="50" t="str">
        <f t="shared" si="1"/>
        <v/>
      </c>
      <c r="F77" s="50" t="str">
        <f t="shared" ref="F77:F81" si="10">IF(AND(D77&gt;=12,D77&lt;=40),0.25,"")</f>
        <v/>
      </c>
      <c r="G77" s="50" t="str">
        <f t="shared" ref="G77:G81" si="11">IF(AND(D77&gt;=41,D77&lt;=100),0.4,"")</f>
        <v/>
      </c>
      <c r="H77" s="50" t="str">
        <f t="shared" ref="H77:H81" si="12">IF(AND(D77&gt;=101,D77&lt;=200),0.55,"")</f>
        <v/>
      </c>
      <c r="I77" s="50" t="str">
        <f t="shared" ref="I77:I81" si="13">IF(AND(D77&gt;=201),0.7,"")</f>
        <v/>
      </c>
    </row>
    <row r="78" spans="1:9" x14ac:dyDescent="0.25">
      <c r="A78" s="11">
        <v>37</v>
      </c>
      <c r="B78" s="54"/>
      <c r="C78" s="54"/>
      <c r="D78" s="40"/>
      <c r="E78" s="50" t="str">
        <f t="shared" si="1"/>
        <v/>
      </c>
      <c r="F78" s="50" t="str">
        <f t="shared" si="10"/>
        <v/>
      </c>
      <c r="G78" s="50" t="str">
        <f t="shared" si="11"/>
        <v/>
      </c>
      <c r="H78" s="50" t="str">
        <f t="shared" si="12"/>
        <v/>
      </c>
      <c r="I78" s="50" t="str">
        <f t="shared" si="13"/>
        <v/>
      </c>
    </row>
    <row r="79" spans="1:9" x14ac:dyDescent="0.25">
      <c r="A79" s="11">
        <v>38</v>
      </c>
      <c r="B79" s="54"/>
      <c r="C79" s="54"/>
      <c r="D79" s="40"/>
      <c r="E79" s="50" t="str">
        <f t="shared" si="1"/>
        <v/>
      </c>
      <c r="F79" s="50" t="str">
        <f t="shared" si="10"/>
        <v/>
      </c>
      <c r="G79" s="50" t="str">
        <f t="shared" si="11"/>
        <v/>
      </c>
      <c r="H79" s="50" t="str">
        <f t="shared" si="12"/>
        <v/>
      </c>
      <c r="I79" s="50" t="str">
        <f t="shared" si="13"/>
        <v/>
      </c>
    </row>
    <row r="80" spans="1:9" x14ac:dyDescent="0.25">
      <c r="A80" s="11">
        <v>39</v>
      </c>
      <c r="B80" s="54"/>
      <c r="C80" s="54"/>
      <c r="D80" s="40"/>
      <c r="E80" s="50" t="str">
        <f t="shared" si="1"/>
        <v/>
      </c>
      <c r="F80" s="50" t="str">
        <f t="shared" si="10"/>
        <v/>
      </c>
      <c r="G80" s="50" t="str">
        <f t="shared" si="11"/>
        <v/>
      </c>
      <c r="H80" s="50" t="str">
        <f t="shared" si="12"/>
        <v/>
      </c>
      <c r="I80" s="50" t="str">
        <f t="shared" si="13"/>
        <v/>
      </c>
    </row>
    <row r="81" spans="1:11" x14ac:dyDescent="0.25">
      <c r="A81" s="11">
        <v>40</v>
      </c>
      <c r="B81" s="54"/>
      <c r="C81" s="54"/>
      <c r="D81" s="40"/>
      <c r="E81" s="50" t="str">
        <f t="shared" si="1"/>
        <v/>
      </c>
      <c r="F81" s="50" t="str">
        <f t="shared" si="10"/>
        <v/>
      </c>
      <c r="G81" s="50" t="str">
        <f t="shared" si="11"/>
        <v/>
      </c>
      <c r="H81" s="50" t="str">
        <f t="shared" si="12"/>
        <v/>
      </c>
      <c r="I81" s="50" t="str">
        <f t="shared" si="13"/>
        <v/>
      </c>
    </row>
    <row r="82" spans="1:11" ht="15" customHeight="1" x14ac:dyDescent="0.25">
      <c r="A82" s="16"/>
      <c r="B82" s="17"/>
      <c r="C82" s="17"/>
      <c r="D82" s="98"/>
      <c r="E82" s="51">
        <f>SUM(E42:E81)</f>
        <v>0</v>
      </c>
      <c r="F82" s="51">
        <f>SUM(F42:F81)</f>
        <v>0</v>
      </c>
      <c r="G82" s="51">
        <f>SUM(G42:G81)</f>
        <v>0</v>
      </c>
      <c r="H82" s="51">
        <f>SUM(H42:H81)</f>
        <v>0</v>
      </c>
      <c r="I82" s="51">
        <f>SUM(I42:I81)</f>
        <v>0</v>
      </c>
    </row>
    <row r="83" spans="1:11" ht="15.75" thickBot="1" x14ac:dyDescent="0.3">
      <c r="A83" s="90"/>
      <c r="B83" s="91"/>
      <c r="C83" s="91"/>
      <c r="D83" s="91"/>
      <c r="E83" s="55">
        <f>SUM(E82:I82)</f>
        <v>0</v>
      </c>
      <c r="F83" s="55"/>
      <c r="G83" s="55"/>
      <c r="H83" s="55"/>
      <c r="I83" s="55"/>
      <c r="J83" s="97"/>
      <c r="K83" s="97"/>
    </row>
    <row r="84" spans="1:11" ht="23.25" customHeight="1" thickBot="1" x14ac:dyDescent="0.3">
      <c r="A84" s="62" t="s">
        <v>29</v>
      </c>
      <c r="B84" s="63"/>
      <c r="C84" s="63"/>
      <c r="D84" s="63"/>
      <c r="E84" s="64"/>
      <c r="F84" s="37">
        <f>IF(E83&gt;4,4,E83)</f>
        <v>0</v>
      </c>
      <c r="G84" s="43"/>
      <c r="H84" s="43"/>
      <c r="I84" s="44"/>
      <c r="J84" s="44"/>
    </row>
    <row r="85" spans="1:11" x14ac:dyDescent="0.25">
      <c r="A85" s="8"/>
      <c r="B85" s="20"/>
      <c r="C85" s="20"/>
      <c r="D85" s="20"/>
      <c r="E85" s="20"/>
      <c r="F85" s="20"/>
      <c r="G85" s="45"/>
      <c r="H85" s="44"/>
      <c r="I85" s="44"/>
      <c r="J85" s="44"/>
    </row>
    <row r="86" spans="1:11" ht="35.25" customHeight="1" x14ac:dyDescent="0.25">
      <c r="A86" s="72" t="s">
        <v>34</v>
      </c>
      <c r="B86" s="73"/>
      <c r="C86" s="73"/>
      <c r="D86" s="73"/>
      <c r="E86" s="73"/>
      <c r="F86" s="74"/>
      <c r="G86" s="46"/>
      <c r="H86" s="48"/>
      <c r="I86" s="49"/>
      <c r="J86" s="49"/>
      <c r="K86" s="44"/>
    </row>
    <row r="87" spans="1:11" x14ac:dyDescent="0.25">
      <c r="A87" s="56" t="s">
        <v>24</v>
      </c>
      <c r="B87" s="57"/>
      <c r="C87" s="57"/>
      <c r="D87" s="58" t="s">
        <v>7</v>
      </c>
      <c r="E87" s="59"/>
      <c r="F87" s="36" t="s">
        <v>13</v>
      </c>
      <c r="G87" s="44"/>
      <c r="H87" s="10" t="s">
        <v>16</v>
      </c>
      <c r="I87" s="10" t="s">
        <v>17</v>
      </c>
      <c r="J87" s="10" t="s">
        <v>18</v>
      </c>
      <c r="K87" s="44"/>
    </row>
    <row r="88" spans="1:11" x14ac:dyDescent="0.25">
      <c r="A88" s="11">
        <v>1</v>
      </c>
      <c r="B88" s="60"/>
      <c r="C88" s="61"/>
      <c r="D88" s="82"/>
      <c r="E88" s="83"/>
      <c r="F88" s="23" t="str">
        <f>IF(D88&lt;&gt;"",INDEX(T_barem_titulacio,MATCH(D88,L_titulacio,0),3),"")</f>
        <v/>
      </c>
      <c r="G88" s="44"/>
      <c r="H88" s="53" t="s">
        <v>35</v>
      </c>
      <c r="I88" s="10" t="s">
        <v>19</v>
      </c>
      <c r="J88" s="10">
        <v>1</v>
      </c>
      <c r="K88" s="44"/>
    </row>
    <row r="89" spans="1:11" x14ac:dyDescent="0.25">
      <c r="A89" s="11">
        <v>2</v>
      </c>
      <c r="B89" s="60"/>
      <c r="C89" s="61"/>
      <c r="D89" s="82"/>
      <c r="E89" s="83"/>
      <c r="F89" s="23" t="str">
        <f>IF(D89&lt;&gt;"",INDEX(T_barem_titulacio,MATCH(D89,L_titulacio,0),3),"")</f>
        <v/>
      </c>
      <c r="G89" s="44"/>
      <c r="H89" s="53" t="s">
        <v>36</v>
      </c>
      <c r="I89" s="10" t="s">
        <v>19</v>
      </c>
      <c r="J89" s="10">
        <v>0.75</v>
      </c>
      <c r="K89" s="44"/>
    </row>
    <row r="90" spans="1:11" ht="15.75" thickBot="1" x14ac:dyDescent="0.3">
      <c r="A90" s="30"/>
      <c r="B90" s="31"/>
      <c r="C90" s="31"/>
      <c r="D90" s="31"/>
      <c r="E90" s="31"/>
      <c r="F90" s="39">
        <f>SUM(F87:F89)</f>
        <v>0</v>
      </c>
      <c r="G90" s="44"/>
      <c r="H90" s="52"/>
      <c r="I90" s="52"/>
      <c r="J90" s="52"/>
      <c r="K90" s="44"/>
    </row>
    <row r="91" spans="1:11" ht="23.25" customHeight="1" thickBot="1" x14ac:dyDescent="0.3">
      <c r="A91" s="62" t="s">
        <v>12</v>
      </c>
      <c r="B91" s="63"/>
      <c r="C91" s="63"/>
      <c r="D91" s="63"/>
      <c r="E91" s="64"/>
      <c r="F91" s="38">
        <f>IF(F90&gt;1.5,1.5,F90)</f>
        <v>0</v>
      </c>
      <c r="G91" s="44"/>
      <c r="H91" s="47"/>
      <c r="I91" s="44"/>
      <c r="J91" s="44"/>
    </row>
    <row r="92" spans="1:11" x14ac:dyDescent="0.25">
      <c r="A92" s="12"/>
      <c r="B92" s="12"/>
      <c r="C92" s="12"/>
      <c r="D92" s="12"/>
      <c r="E92" s="13"/>
      <c r="F92" s="13"/>
    </row>
    <row r="93" spans="1:11" ht="15.75" thickBot="1" x14ac:dyDescent="0.3">
      <c r="A93" s="27"/>
      <c r="B93" s="28"/>
      <c r="C93" s="28"/>
      <c r="D93" s="28"/>
      <c r="E93" s="26"/>
      <c r="F93" s="26"/>
    </row>
    <row r="94" spans="1:11" ht="37.5" customHeight="1" thickBot="1" x14ac:dyDescent="0.3">
      <c r="A94" s="79" t="s">
        <v>15</v>
      </c>
      <c r="B94" s="80"/>
      <c r="C94" s="80"/>
      <c r="D94" s="80"/>
      <c r="E94" s="81"/>
      <c r="F94" s="42">
        <f>F36+F84+F91</f>
        <v>0</v>
      </c>
    </row>
  </sheetData>
  <sheetProtection algorithmName="SHA-512" hashValue="JS67xXiSCY6gJ1iEBkEOzXWk8hwE5/3Hqh5HkU0KgHYyPqPgSOi3Vg7JTysDUh8DfZrUv2HStEVt5DMHQXMepw==" saltValue="9GF+P9LVoMwzXgVoOWBfIg==" spinCount="100000" sheet="1" objects="1" scenarios="1"/>
  <protectedRanges>
    <protectedRange sqref="A4:F4" name="Rango1"/>
  </protectedRanges>
  <mergeCells count="67">
    <mergeCell ref="B43:C43"/>
    <mergeCell ref="B44:C44"/>
    <mergeCell ref="B45:C45"/>
    <mergeCell ref="E7:F7"/>
    <mergeCell ref="B49:C49"/>
    <mergeCell ref="A39:I39"/>
    <mergeCell ref="A1:F1"/>
    <mergeCell ref="D34:E34"/>
    <mergeCell ref="A6:C6"/>
    <mergeCell ref="A7:D7"/>
    <mergeCell ref="A94:E94"/>
    <mergeCell ref="A86:F86"/>
    <mergeCell ref="B89:C89"/>
    <mergeCell ref="D88:E88"/>
    <mergeCell ref="D89:E89"/>
    <mergeCell ref="A91:E91"/>
    <mergeCell ref="A3:F3"/>
    <mergeCell ref="A4:F4"/>
    <mergeCell ref="E6:F6"/>
    <mergeCell ref="A36:E36"/>
    <mergeCell ref="A8:F8"/>
    <mergeCell ref="A10:F10"/>
    <mergeCell ref="A12:C12"/>
    <mergeCell ref="D12:F12"/>
    <mergeCell ref="A84:E84"/>
    <mergeCell ref="A83:D83"/>
    <mergeCell ref="B41:C41"/>
    <mergeCell ref="B42:C42"/>
    <mergeCell ref="B88:C88"/>
    <mergeCell ref="B46:C46"/>
    <mergeCell ref="B47:C47"/>
    <mergeCell ref="B48:C48"/>
    <mergeCell ref="B52:C52"/>
    <mergeCell ref="B53:C53"/>
    <mergeCell ref="B50:C50"/>
    <mergeCell ref="B51:C51"/>
    <mergeCell ref="B75:C75"/>
    <mergeCell ref="B76:C76"/>
    <mergeCell ref="B81:C81"/>
    <mergeCell ref="B72:C72"/>
    <mergeCell ref="B73:C73"/>
    <mergeCell ref="B74:C74"/>
    <mergeCell ref="B77:C77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87:C87"/>
    <mergeCell ref="D87:E87"/>
    <mergeCell ref="B78:C78"/>
    <mergeCell ref="B79:C79"/>
    <mergeCell ref="B80:C80"/>
    <mergeCell ref="E83:I83"/>
  </mergeCells>
  <phoneticPr fontId="23" type="noConversion"/>
  <dataValidations count="1">
    <dataValidation type="list" allowBlank="1" showInputMessage="1" showErrorMessage="1" sqref="D88:D89" xr:uid="{00000000-0002-0000-0000-000000000000}">
      <formula1>$H$88:$H$89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MÈRITS 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2024-02-28T10:59:58Z</dcterms:modified>
</cp:coreProperties>
</file>