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Personal\COMPARTICIONS\RECLUTAMENT\PROCESSOS SELECTIUS\PS_TEMPORALS\2023\23-BORSA8_TÈCNICA SAI\"/>
    </mc:Choice>
  </mc:AlternateContent>
  <xr:revisionPtr revIDLastSave="0" documentId="13_ncr:1_{3771C863-2A16-4CB6-BC73-5D4606AC6B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ÈRITS " sheetId="1" r:id="rId1"/>
  </sheets>
  <definedNames>
    <definedName name="L_titulacio">Tabla1[[#All],[Titulació]]</definedName>
    <definedName name="T_barem_titulacio">Tabla1[#All]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0" i="1" l="1"/>
  <c r="E47" i="1"/>
  <c r="E48" i="1"/>
  <c r="E49" i="1"/>
  <c r="E50" i="1"/>
  <c r="E51" i="1"/>
  <c r="E52" i="1"/>
  <c r="E53" i="1"/>
  <c r="E54" i="1"/>
  <c r="E55" i="1"/>
  <c r="E56" i="1"/>
  <c r="F19" i="1" l="1"/>
  <c r="F20" i="1"/>
  <c r="F21" i="1"/>
  <c r="F22" i="1"/>
  <c r="F23" i="1"/>
  <c r="F48" i="1"/>
  <c r="G48" i="1"/>
  <c r="H48" i="1"/>
  <c r="I48" i="1"/>
  <c r="F49" i="1"/>
  <c r="G49" i="1"/>
  <c r="H49" i="1"/>
  <c r="I49" i="1"/>
  <c r="F50" i="1"/>
  <c r="G50" i="1"/>
  <c r="H50" i="1"/>
  <c r="I50" i="1"/>
  <c r="F51" i="1"/>
  <c r="G51" i="1"/>
  <c r="H51" i="1"/>
  <c r="I51" i="1"/>
  <c r="F52" i="1"/>
  <c r="G52" i="1"/>
  <c r="H52" i="1"/>
  <c r="I52" i="1"/>
  <c r="F53" i="1"/>
  <c r="G53" i="1"/>
  <c r="H53" i="1"/>
  <c r="I53" i="1"/>
  <c r="F54" i="1"/>
  <c r="G54" i="1"/>
  <c r="H54" i="1"/>
  <c r="I54" i="1"/>
  <c r="F55" i="1"/>
  <c r="G55" i="1"/>
  <c r="H55" i="1"/>
  <c r="I55" i="1"/>
  <c r="F56" i="1"/>
  <c r="G56" i="1"/>
  <c r="H56" i="1"/>
  <c r="I56" i="1"/>
  <c r="I47" i="1"/>
  <c r="H47" i="1"/>
  <c r="F47" i="1"/>
  <c r="F29" i="1"/>
  <c r="F30" i="1"/>
  <c r="F31" i="1"/>
  <c r="F32" i="1"/>
  <c r="F33" i="1"/>
  <c r="F34" i="1"/>
  <c r="F35" i="1"/>
  <c r="F36" i="1"/>
  <c r="F37" i="1"/>
  <c r="F28" i="1"/>
  <c r="F15" i="1"/>
  <c r="F16" i="1"/>
  <c r="F17" i="1"/>
  <c r="F18" i="1"/>
  <c r="F14" i="1"/>
  <c r="F57" i="1" l="1"/>
  <c r="H57" i="1"/>
  <c r="I57" i="1"/>
  <c r="E57" i="1"/>
  <c r="F65" i="1"/>
  <c r="F66" i="1"/>
  <c r="F64" i="1"/>
  <c r="G47" i="1"/>
  <c r="G57" i="1" s="1"/>
  <c r="E58" i="1" l="1"/>
  <c r="F38" i="1"/>
  <c r="F67" i="1"/>
  <c r="F68" i="1" s="1"/>
  <c r="F24" i="1" l="1"/>
  <c r="F39" i="1" l="1"/>
  <c r="F40" i="1" s="1"/>
  <c r="F71" i="1" l="1"/>
</calcChain>
</file>

<file path=xl/sharedStrings.xml><?xml version="1.0" encoding="utf-8"?>
<sst xmlns="http://schemas.openxmlformats.org/spreadsheetml/2006/main" count="50" uniqueCount="41">
  <si>
    <t>PROCES SELECTIU</t>
  </si>
  <si>
    <t>DNI</t>
  </si>
  <si>
    <t>* Tots els camps són obligatoris, les àrees ombrejades no s'han d'emplenar són cel·les de valoració orientativa.</t>
  </si>
  <si>
    <t>NÚM. ORDRE</t>
  </si>
  <si>
    <t xml:space="preserve">LLOC DE TREBALL </t>
  </si>
  <si>
    <t>ORGANITZACIÓ</t>
  </si>
  <si>
    <t>DATA D'INICI</t>
  </si>
  <si>
    <t>DATA FI</t>
  </si>
  <si>
    <t>Barem</t>
  </si>
  <si>
    <t>NOM DE L'ACCIÓ FORMATIVA</t>
  </si>
  <si>
    <t>NÚM. D'HORES</t>
  </si>
  <si>
    <t>TOTAL</t>
  </si>
  <si>
    <t>Punts</t>
  </si>
  <si>
    <t>ENTRE 41 I 100 HORES</t>
  </si>
  <si>
    <t>ENTRE 101 I 200 HORES</t>
  </si>
  <si>
    <t>= O MÉS DE 201 HORES</t>
  </si>
  <si>
    <t>Puntuació</t>
  </si>
  <si>
    <t>ENTRE 12 I 40 HORES</t>
  </si>
  <si>
    <t xml:space="preserve">Formulari de valoració prèvia de mèrits </t>
  </si>
  <si>
    <t>TOTAL MÈRITS</t>
  </si>
  <si>
    <t>Titulació</t>
  </si>
  <si>
    <t>grup / subgrup</t>
  </si>
  <si>
    <t>punts</t>
  </si>
  <si>
    <t>A1</t>
  </si>
  <si>
    <r>
      <rPr>
        <b/>
        <sz val="9"/>
        <color theme="1"/>
        <rFont val="Verdana"/>
        <family val="2"/>
      </rPr>
      <t>Nom de la titulació</t>
    </r>
    <r>
      <rPr>
        <sz val="9"/>
        <color theme="1"/>
        <rFont val="Verdana"/>
        <family val="2"/>
      </rPr>
      <t xml:space="preserve"> (excepte la que dona accés a participar en el procés)</t>
    </r>
  </si>
  <si>
    <t>COGNOMS, NOM</t>
  </si>
  <si>
    <t>0,10 x mes treballat o fracció</t>
  </si>
  <si>
    <r>
      <t xml:space="preserve">C) Per titulacions acadèmiques superiors o complementàries a l'exigida, rellevant o  relacionada amb les tasques pròpies del lloc </t>
    </r>
    <r>
      <rPr>
        <i/>
        <sz val="10"/>
        <color theme="1"/>
        <rFont val="Verdana"/>
        <family val="2"/>
      </rPr>
      <t/>
    </r>
  </si>
  <si>
    <t>A)  Experiència professional en funcions directament relacionades amb les del lloc a proveïr</t>
  </si>
  <si>
    <t>0,20 x mes treballat o fracció</t>
  </si>
  <si>
    <t xml:space="preserve">B) Activitats formatives </t>
  </si>
  <si>
    <t>INFERIOR A 12 HORES</t>
  </si>
  <si>
    <t xml:space="preserve">BORSA TÈCNIC/A MITJÀ/NA SERVEI ATENCIÓ INTEGRAL </t>
  </si>
  <si>
    <t>TOTAL EXPERIÈNCIA PROFESSIONAL (MÀXIM 5 PUNTS)</t>
  </si>
  <si>
    <t>Experiència al Servei Atenció Integral a Olesa de Montserrat</t>
  </si>
  <si>
    <t>Experiència al Servei Atenció Integral a un altre municipi</t>
  </si>
  <si>
    <t>B.1) Per cursos relacionats amb la perpectiva feminista i LGTBIQ, fins a un màxim de 2 punts</t>
  </si>
  <si>
    <t>TOTAL ACCIONS FORMATIVES (MÀXIM 2 PUNTS)</t>
  </si>
  <si>
    <t>TOTAL TITULACIONS ACADÈMIQUES (MÀXIM 1 PUNT)</t>
  </si>
  <si>
    <t>Màster oficial relacionat amb igualtat de gènere i/o diversitat sexual</t>
  </si>
  <si>
    <t>Diplomatura, Llicenciatura o grau complementari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</si>
</sst>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Verdana"/>
      <family val="2"/>
    </font>
    <font>
      <b/>
      <sz val="9"/>
      <color theme="1"/>
      <name val="Verdana"/>
      <family val="2"/>
    </font>
    <font>
      <i/>
      <sz val="9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i/>
      <sz val="8"/>
      <color theme="1"/>
      <name val="Verdana"/>
      <family val="2"/>
    </font>
    <font>
      <i/>
      <sz val="11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8"/>
      <color theme="1"/>
      <name val="Verdana"/>
      <family val="2"/>
    </font>
    <font>
      <i/>
      <sz val="10"/>
      <color theme="1"/>
      <name val="Verdana"/>
      <family val="2"/>
    </font>
    <font>
      <b/>
      <sz val="14"/>
      <color theme="1"/>
      <name val="Verdana"/>
      <family val="2"/>
    </font>
    <font>
      <b/>
      <sz val="14"/>
      <color theme="1"/>
      <name val="Yu Gothic Medium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Verdana"/>
      <family val="2"/>
    </font>
    <font>
      <sz val="11"/>
      <color rgb="FFFF0000"/>
      <name val="Verdana"/>
      <family val="2"/>
    </font>
    <font>
      <b/>
      <i/>
      <sz val="10"/>
      <color theme="0"/>
      <name val="Verdana"/>
      <family val="2"/>
    </font>
    <font>
      <b/>
      <i/>
      <sz val="10"/>
      <color theme="1" tint="0.499984740745262"/>
      <name val="Verdana"/>
      <family val="2"/>
    </font>
    <font>
      <sz val="11"/>
      <color theme="1" tint="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14" fontId="6" fillId="3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/>
    <xf numFmtId="2" fontId="4" fillId="3" borderId="0" xfId="0" applyNumberFormat="1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6" fillId="0" borderId="1" xfId="0" applyFont="1" applyBorder="1" applyAlignment="1" applyProtection="1">
      <alignment vertical="center"/>
      <protection locked="0"/>
    </xf>
    <xf numFmtId="2" fontId="6" fillId="4" borderId="1" xfId="0" applyNumberFormat="1" applyFont="1" applyFill="1" applyBorder="1" applyAlignment="1">
      <alignment horizontal="center" vertical="center"/>
    </xf>
    <xf numFmtId="2" fontId="4" fillId="4" borderId="8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 applyProtection="1">
      <alignment vertical="center"/>
      <protection locked="0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1" xfId="0" quotePrefix="1" applyFont="1" applyFill="1" applyBorder="1" applyAlignment="1">
      <alignment horizontal="center" vertical="center" wrapText="1"/>
    </xf>
    <xf numFmtId="0" fontId="11" fillId="7" borderId="1" xfId="0" quotePrefix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2" fontId="8" fillId="6" borderId="8" xfId="0" applyNumberFormat="1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vertical="center"/>
    </xf>
    <xf numFmtId="2" fontId="15" fillId="9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2" fontId="6" fillId="4" borderId="1" xfId="1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left" vertical="center" wrapText="1"/>
    </xf>
    <xf numFmtId="0" fontId="12" fillId="6" borderId="4" xfId="0" applyFont="1" applyFill="1" applyBorder="1" applyAlignment="1">
      <alignment horizontal="left" vertical="center" wrapText="1"/>
    </xf>
    <xf numFmtId="0" fontId="12" fillId="6" borderId="5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center"/>
      <protection locked="0"/>
    </xf>
    <xf numFmtId="2" fontId="6" fillId="0" borderId="3" xfId="0" applyNumberFormat="1" applyFont="1" applyBorder="1" applyAlignment="1" applyProtection="1">
      <alignment horizontal="center" vertical="center" wrapText="1"/>
      <protection locked="0"/>
    </xf>
    <xf numFmtId="2" fontId="6" fillId="0" borderId="5" xfId="0" applyNumberFormat="1" applyFont="1" applyBorder="1" applyAlignment="1" applyProtection="1">
      <alignment horizontal="center" vertical="center" wrapText="1"/>
      <protection locked="0"/>
    </xf>
    <xf numFmtId="0" fontId="15" fillId="9" borderId="9" xfId="0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15" fillId="9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 shrinkToFit="1"/>
    </xf>
    <xf numFmtId="0" fontId="4" fillId="7" borderId="4" xfId="0" applyFont="1" applyFill="1" applyBorder="1" applyAlignment="1">
      <alignment horizontal="left" vertical="center" wrapText="1" shrinkToFit="1"/>
    </xf>
    <xf numFmtId="0" fontId="1" fillId="7" borderId="4" xfId="0" applyFont="1" applyFill="1" applyBorder="1" applyAlignment="1">
      <alignment horizontal="center" vertical="center" wrapText="1" shrinkToFit="1"/>
    </xf>
    <xf numFmtId="0" fontId="1" fillId="7" borderId="5" xfId="0" applyFont="1" applyFill="1" applyBorder="1" applyAlignment="1">
      <alignment horizontal="center" vertical="center" wrapText="1" shrinkToFit="1"/>
    </xf>
    <xf numFmtId="2" fontId="4" fillId="0" borderId="2" xfId="0" applyNumberFormat="1" applyFont="1" applyBorder="1" applyAlignment="1">
      <alignment horizontal="center" vertical="center"/>
    </xf>
    <xf numFmtId="0" fontId="12" fillId="6" borderId="12" xfId="0" applyFont="1" applyFill="1" applyBorder="1" applyAlignment="1">
      <alignment horizontal="left" vertical="center" wrapText="1"/>
    </xf>
    <xf numFmtId="0" fontId="12" fillId="6" borderId="13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/>
    <xf numFmtId="0" fontId="6" fillId="3" borderId="1" xfId="0" applyFont="1" applyFill="1" applyBorder="1" applyAlignment="1" applyProtection="1">
      <alignment horizontal="left" vertical="center"/>
      <protection locked="0"/>
    </xf>
  </cellXfs>
  <cellStyles count="2">
    <cellStyle name="Millares" xfId="1" builtinId="3"/>
    <cellStyle name="Normal" xfId="0" builtinId="0"/>
  </cellStyles>
  <dxfs count="5"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H63:J65" totalsRowShown="0" headerRowDxfId="1" dataDxfId="0">
  <tableColumns count="3">
    <tableColumn id="1" xr3:uid="{00000000-0010-0000-0000-000001000000}" name="Titulació" dataDxfId="4"/>
    <tableColumn id="2" xr3:uid="{00000000-0010-0000-0000-000002000000}" name="grup / subgrup" dataDxfId="3"/>
    <tableColumn id="3" xr3:uid="{00000000-0010-0000-0000-000003000000}" name="punts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4" tint="-0.249977111117893"/>
  </sheetPr>
  <dimension ref="A1:OS71"/>
  <sheetViews>
    <sheetView tabSelected="1" zoomScale="85" zoomScaleNormal="85" workbookViewId="0">
      <selection activeCell="E65" sqref="E65"/>
    </sheetView>
  </sheetViews>
  <sheetFormatPr baseColWidth="10" defaultColWidth="11.42578125" defaultRowHeight="15" x14ac:dyDescent="0.25"/>
  <cols>
    <col min="1" max="1" width="10.28515625" style="9" customWidth="1"/>
    <col min="2" max="3" width="36.28515625" style="9" customWidth="1"/>
    <col min="4" max="4" width="14.5703125" style="1" customWidth="1"/>
    <col min="5" max="5" width="14.7109375" style="1" customWidth="1"/>
    <col min="6" max="9" width="14.7109375" style="9" customWidth="1"/>
    <col min="10" max="16384" width="11.42578125" style="9"/>
  </cols>
  <sheetData>
    <row r="1" spans="1:409" ht="24" x14ac:dyDescent="0.25">
      <c r="A1" s="56" t="s">
        <v>18</v>
      </c>
      <c r="B1" s="56"/>
      <c r="C1" s="56"/>
      <c r="D1" s="56"/>
      <c r="E1" s="56"/>
      <c r="F1" s="56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  <c r="IW1" s="19"/>
      <c r="IX1" s="19"/>
      <c r="IY1" s="19"/>
      <c r="IZ1" s="19"/>
      <c r="JA1" s="19"/>
      <c r="JB1" s="19"/>
      <c r="JC1" s="19"/>
      <c r="JD1" s="19"/>
      <c r="JE1" s="19"/>
      <c r="JF1" s="19"/>
      <c r="JG1" s="19"/>
      <c r="JH1" s="19"/>
      <c r="JI1" s="19"/>
      <c r="JJ1" s="19"/>
      <c r="JK1" s="19"/>
      <c r="JL1" s="19"/>
      <c r="JM1" s="19"/>
      <c r="JN1" s="19"/>
      <c r="JO1" s="19"/>
      <c r="JP1" s="19"/>
      <c r="JQ1" s="19"/>
      <c r="JR1" s="19"/>
      <c r="JS1" s="19"/>
      <c r="JT1" s="19"/>
      <c r="JU1" s="19"/>
      <c r="JV1" s="19"/>
      <c r="JW1" s="19"/>
      <c r="JX1" s="19"/>
      <c r="JY1" s="19"/>
      <c r="JZ1" s="19"/>
      <c r="KA1" s="19"/>
      <c r="KB1" s="19"/>
      <c r="KC1" s="19"/>
      <c r="KD1" s="19"/>
      <c r="KE1" s="19"/>
      <c r="KF1" s="19"/>
      <c r="KG1" s="19"/>
      <c r="KH1" s="19"/>
      <c r="KI1" s="19"/>
      <c r="KJ1" s="19"/>
      <c r="KK1" s="19"/>
      <c r="KL1" s="19"/>
      <c r="KM1" s="19"/>
      <c r="KN1" s="19"/>
      <c r="KO1" s="19"/>
      <c r="KP1" s="19"/>
      <c r="KQ1" s="19"/>
      <c r="KR1" s="19"/>
      <c r="KS1" s="19"/>
      <c r="KT1" s="19"/>
      <c r="KU1" s="19"/>
      <c r="KV1" s="19"/>
      <c r="KW1" s="19"/>
      <c r="KX1" s="19"/>
      <c r="KY1" s="19"/>
      <c r="KZ1" s="19"/>
      <c r="LA1" s="19"/>
      <c r="LB1" s="19"/>
      <c r="LC1" s="19"/>
      <c r="LD1" s="19"/>
      <c r="LE1" s="19"/>
      <c r="LF1" s="19"/>
      <c r="LG1" s="19"/>
      <c r="LH1" s="19"/>
      <c r="LI1" s="19"/>
      <c r="LJ1" s="19"/>
      <c r="LK1" s="19"/>
      <c r="LL1" s="19"/>
      <c r="LM1" s="19"/>
      <c r="LN1" s="19"/>
      <c r="LO1" s="19"/>
      <c r="LP1" s="19"/>
      <c r="LQ1" s="19"/>
      <c r="LR1" s="19"/>
      <c r="LS1" s="19"/>
      <c r="LT1" s="19"/>
      <c r="LU1" s="19"/>
      <c r="LV1" s="19"/>
      <c r="LW1" s="19"/>
      <c r="LX1" s="19"/>
      <c r="LY1" s="19"/>
      <c r="LZ1" s="19"/>
      <c r="MA1" s="19"/>
      <c r="MB1" s="19"/>
      <c r="MC1" s="19"/>
      <c r="MD1" s="19"/>
      <c r="ME1" s="19"/>
      <c r="MF1" s="19"/>
      <c r="MG1" s="19"/>
      <c r="MH1" s="19"/>
      <c r="MI1" s="19"/>
      <c r="MJ1" s="19"/>
      <c r="MK1" s="19"/>
      <c r="ML1" s="19"/>
      <c r="MM1" s="19"/>
      <c r="MN1" s="19"/>
      <c r="MO1" s="19"/>
      <c r="MP1" s="19"/>
      <c r="MQ1" s="19"/>
      <c r="MR1" s="19"/>
      <c r="MS1" s="19"/>
      <c r="MT1" s="19"/>
      <c r="MU1" s="19"/>
      <c r="MV1" s="19"/>
      <c r="MW1" s="19"/>
      <c r="MX1" s="19"/>
      <c r="MY1" s="19"/>
      <c r="MZ1" s="19"/>
      <c r="NA1" s="19"/>
      <c r="NB1" s="19"/>
      <c r="NC1" s="19"/>
      <c r="ND1" s="19"/>
      <c r="NE1" s="19"/>
      <c r="NF1" s="19"/>
      <c r="NG1" s="19"/>
      <c r="NH1" s="19"/>
      <c r="NI1" s="19"/>
      <c r="NJ1" s="19"/>
      <c r="NK1" s="19"/>
      <c r="NL1" s="19"/>
      <c r="NM1" s="19"/>
      <c r="NN1" s="19"/>
      <c r="NO1" s="19"/>
      <c r="NP1" s="19"/>
      <c r="NQ1" s="19"/>
      <c r="NR1" s="19"/>
      <c r="NS1" s="19"/>
      <c r="NT1" s="19"/>
      <c r="NU1" s="19"/>
      <c r="NV1" s="19"/>
      <c r="NW1" s="19"/>
      <c r="NX1" s="19"/>
      <c r="NY1" s="19"/>
      <c r="NZ1" s="19"/>
      <c r="OA1" s="19"/>
      <c r="OB1" s="19"/>
      <c r="OC1" s="19"/>
      <c r="OD1" s="19"/>
      <c r="OE1" s="19"/>
      <c r="OF1" s="19"/>
      <c r="OG1" s="19"/>
      <c r="OH1" s="19"/>
      <c r="OI1" s="19"/>
      <c r="OJ1" s="19"/>
      <c r="OK1" s="19"/>
      <c r="OL1" s="19"/>
      <c r="OM1" s="19"/>
      <c r="ON1" s="19"/>
      <c r="OO1" s="19"/>
      <c r="OP1" s="19"/>
      <c r="OQ1" s="19"/>
      <c r="OR1" s="19"/>
      <c r="OS1" s="19"/>
    </row>
    <row r="3" spans="1:409" ht="15" customHeight="1" x14ac:dyDescent="0.25">
      <c r="A3" s="62" t="s">
        <v>0</v>
      </c>
      <c r="B3" s="63"/>
      <c r="C3" s="63"/>
      <c r="D3" s="63"/>
      <c r="E3" s="63"/>
      <c r="F3" s="82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  <c r="KW3" s="20"/>
      <c r="KX3" s="20"/>
      <c r="KY3" s="20"/>
      <c r="KZ3" s="20"/>
      <c r="LA3" s="20"/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/>
      <c r="LM3" s="20"/>
      <c r="LN3" s="20"/>
      <c r="LO3" s="20"/>
      <c r="LP3" s="20"/>
      <c r="LQ3" s="20"/>
      <c r="LR3" s="20"/>
      <c r="LS3" s="20"/>
      <c r="LT3" s="20"/>
      <c r="LU3" s="20"/>
      <c r="LV3" s="20"/>
      <c r="LW3" s="20"/>
      <c r="LX3" s="20"/>
      <c r="LY3" s="20"/>
      <c r="LZ3" s="20"/>
      <c r="MA3" s="20"/>
      <c r="MB3" s="20"/>
      <c r="MC3" s="20"/>
      <c r="MD3" s="20"/>
      <c r="ME3" s="20"/>
      <c r="MF3" s="20"/>
      <c r="MG3" s="20"/>
      <c r="MH3" s="20"/>
      <c r="MI3" s="20"/>
      <c r="MJ3" s="20"/>
      <c r="MK3" s="20"/>
      <c r="ML3" s="20"/>
      <c r="MM3" s="20"/>
      <c r="MN3" s="20"/>
      <c r="MO3" s="20"/>
      <c r="MP3" s="20"/>
      <c r="MQ3" s="20"/>
      <c r="MR3" s="20"/>
      <c r="MS3" s="20"/>
      <c r="MT3" s="20"/>
      <c r="MU3" s="20"/>
      <c r="MV3" s="20"/>
      <c r="MW3" s="20"/>
      <c r="MX3" s="20"/>
      <c r="MY3" s="20"/>
      <c r="MZ3" s="20"/>
      <c r="NA3" s="20"/>
      <c r="NB3" s="20"/>
      <c r="NC3" s="20"/>
      <c r="ND3" s="20"/>
      <c r="NE3" s="20"/>
      <c r="NF3" s="20"/>
      <c r="NG3" s="20"/>
      <c r="NH3" s="20"/>
      <c r="NI3" s="20"/>
      <c r="NJ3" s="20"/>
      <c r="NK3" s="20"/>
      <c r="NL3" s="20"/>
      <c r="NM3" s="20"/>
      <c r="NN3" s="20"/>
      <c r="NO3" s="20"/>
      <c r="NP3" s="20"/>
      <c r="NQ3" s="20"/>
      <c r="NR3" s="20"/>
      <c r="NS3" s="20"/>
      <c r="NT3" s="20"/>
      <c r="NU3" s="20"/>
      <c r="NV3" s="20"/>
      <c r="NW3" s="20"/>
      <c r="NX3" s="20"/>
      <c r="NY3" s="20"/>
      <c r="NZ3" s="20"/>
      <c r="OA3" s="20"/>
      <c r="OB3" s="20"/>
      <c r="OC3" s="20"/>
      <c r="OD3" s="20"/>
      <c r="OE3" s="20"/>
      <c r="OF3" s="20"/>
      <c r="OG3" s="20"/>
      <c r="OH3" s="20"/>
      <c r="OI3" s="20"/>
      <c r="OJ3" s="20"/>
      <c r="OK3" s="20"/>
      <c r="OL3" s="20"/>
      <c r="OM3" s="20"/>
      <c r="ON3" s="20"/>
      <c r="OO3" s="20"/>
      <c r="OP3" s="20"/>
      <c r="OQ3" s="20"/>
      <c r="OR3" s="20"/>
      <c r="OS3" s="20"/>
    </row>
    <row r="4" spans="1:409" ht="20.100000000000001" customHeight="1" x14ac:dyDescent="0.25">
      <c r="A4" s="83" t="s">
        <v>32</v>
      </c>
      <c r="B4" s="84"/>
      <c r="C4" s="84"/>
      <c r="D4" s="84"/>
      <c r="E4" s="84"/>
      <c r="F4" s="85"/>
    </row>
    <row r="6" spans="1:409" s="30" customFormat="1" ht="15" customHeight="1" x14ac:dyDescent="0.25">
      <c r="A6" s="62" t="s">
        <v>25</v>
      </c>
      <c r="B6" s="63"/>
      <c r="C6" s="63"/>
      <c r="D6" s="44"/>
      <c r="E6" s="63" t="s">
        <v>1</v>
      </c>
      <c r="F6" s="82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  <c r="IW6" s="20"/>
      <c r="IX6" s="20"/>
      <c r="IY6" s="20"/>
      <c r="IZ6" s="20"/>
      <c r="JA6" s="20"/>
      <c r="JB6" s="20"/>
      <c r="JC6" s="20"/>
      <c r="JD6" s="20"/>
      <c r="JE6" s="20"/>
      <c r="JF6" s="20"/>
      <c r="JG6" s="20"/>
      <c r="JH6" s="20"/>
      <c r="JI6" s="20"/>
      <c r="JJ6" s="20"/>
      <c r="JK6" s="20"/>
      <c r="JL6" s="20"/>
      <c r="JM6" s="20"/>
      <c r="JN6" s="20"/>
      <c r="JO6" s="20"/>
      <c r="JP6" s="20"/>
      <c r="JQ6" s="20"/>
      <c r="JR6" s="20"/>
      <c r="JS6" s="20"/>
      <c r="JT6" s="20"/>
      <c r="JU6" s="20"/>
      <c r="JV6" s="20"/>
      <c r="JW6" s="20"/>
      <c r="JX6" s="20"/>
      <c r="JY6" s="20"/>
      <c r="JZ6" s="20"/>
      <c r="KA6" s="20"/>
      <c r="KB6" s="20"/>
      <c r="KC6" s="20"/>
      <c r="KD6" s="20"/>
      <c r="KE6" s="20"/>
      <c r="KF6" s="20"/>
      <c r="KG6" s="20"/>
      <c r="KH6" s="20"/>
      <c r="KI6" s="20"/>
      <c r="KJ6" s="20"/>
      <c r="KK6" s="20"/>
      <c r="KL6" s="20"/>
      <c r="KM6" s="20"/>
      <c r="KN6" s="20"/>
      <c r="KO6" s="20"/>
      <c r="KP6" s="20"/>
      <c r="KQ6" s="20"/>
      <c r="KR6" s="20"/>
      <c r="KS6" s="20"/>
      <c r="KT6" s="20"/>
      <c r="KU6" s="20"/>
      <c r="KV6" s="20"/>
      <c r="KW6" s="20"/>
      <c r="KX6" s="20"/>
      <c r="KY6" s="20"/>
      <c r="KZ6" s="20"/>
      <c r="LA6" s="20"/>
      <c r="LB6" s="20"/>
      <c r="LC6" s="20"/>
      <c r="LD6" s="20"/>
      <c r="LE6" s="20"/>
      <c r="LF6" s="20"/>
      <c r="LG6" s="20"/>
      <c r="LH6" s="20"/>
      <c r="LI6" s="20"/>
      <c r="LJ6" s="20"/>
      <c r="LK6" s="20"/>
      <c r="LL6" s="20"/>
      <c r="LM6" s="20"/>
      <c r="LN6" s="20"/>
      <c r="LO6" s="20"/>
      <c r="LP6" s="20"/>
      <c r="LQ6" s="20"/>
      <c r="LR6" s="20"/>
      <c r="LS6" s="20"/>
      <c r="LT6" s="20"/>
      <c r="LU6" s="20"/>
      <c r="LV6" s="20"/>
      <c r="LW6" s="20"/>
      <c r="LX6" s="20"/>
      <c r="LY6" s="20"/>
      <c r="LZ6" s="20"/>
      <c r="MA6" s="20"/>
      <c r="MB6" s="20"/>
      <c r="MC6" s="20"/>
      <c r="MD6" s="20"/>
      <c r="ME6" s="20"/>
      <c r="MF6" s="20"/>
      <c r="MG6" s="20"/>
      <c r="MH6" s="20"/>
      <c r="MI6" s="20"/>
      <c r="MJ6" s="20"/>
      <c r="MK6" s="20"/>
      <c r="ML6" s="20"/>
      <c r="MM6" s="20"/>
      <c r="MN6" s="20"/>
      <c r="MO6" s="20"/>
      <c r="MP6" s="20"/>
      <c r="MQ6" s="20"/>
      <c r="MR6" s="20"/>
      <c r="MS6" s="20"/>
      <c r="MT6" s="20"/>
      <c r="MU6" s="20"/>
      <c r="MV6" s="20"/>
      <c r="MW6" s="20"/>
      <c r="MX6" s="20"/>
      <c r="MY6" s="20"/>
      <c r="MZ6" s="20"/>
      <c r="NA6" s="20"/>
      <c r="NB6" s="20"/>
      <c r="NC6" s="20"/>
      <c r="ND6" s="20"/>
      <c r="NE6" s="20"/>
      <c r="NF6" s="20"/>
      <c r="NG6" s="20"/>
      <c r="NH6" s="20"/>
      <c r="NI6" s="20"/>
      <c r="NJ6" s="20"/>
      <c r="NK6" s="20"/>
      <c r="NL6" s="20"/>
      <c r="NM6" s="20"/>
      <c r="NN6" s="20"/>
      <c r="NO6" s="20"/>
      <c r="NP6" s="20"/>
      <c r="NQ6" s="20"/>
      <c r="NR6" s="20"/>
      <c r="NS6" s="20"/>
      <c r="NT6" s="20"/>
      <c r="NU6" s="20"/>
      <c r="NV6" s="20"/>
      <c r="NW6" s="20"/>
      <c r="NX6" s="20"/>
      <c r="NY6" s="20"/>
      <c r="NZ6" s="20"/>
      <c r="OA6" s="20"/>
      <c r="OB6" s="20"/>
      <c r="OC6" s="20"/>
      <c r="OD6" s="20"/>
      <c r="OE6" s="20"/>
      <c r="OF6" s="20"/>
      <c r="OG6" s="20"/>
      <c r="OH6" s="20"/>
      <c r="OI6" s="20"/>
      <c r="OJ6" s="20"/>
      <c r="OK6" s="20"/>
      <c r="OL6" s="20"/>
      <c r="OM6" s="20"/>
      <c r="ON6" s="20"/>
      <c r="OO6" s="20"/>
      <c r="OP6" s="20"/>
      <c r="OQ6" s="20"/>
      <c r="OR6" s="20"/>
      <c r="OS6" s="20"/>
    </row>
    <row r="7" spans="1:409" ht="20.100000000000001" customHeight="1" x14ac:dyDescent="0.25">
      <c r="A7" s="64"/>
      <c r="B7" s="65"/>
      <c r="C7" s="65"/>
      <c r="D7" s="66"/>
      <c r="E7" s="77"/>
      <c r="F7" s="78"/>
    </row>
    <row r="8" spans="1:409" ht="15" customHeight="1" x14ac:dyDescent="0.25">
      <c r="A8" s="86" t="s">
        <v>2</v>
      </c>
      <c r="B8" s="86"/>
      <c r="C8" s="86"/>
      <c r="D8" s="86"/>
      <c r="E8" s="86"/>
      <c r="F8" s="86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</row>
    <row r="9" spans="1:409" ht="24.95" customHeight="1" x14ac:dyDescent="0.25">
      <c r="A9" s="22"/>
      <c r="B9" s="6"/>
      <c r="C9" s="6"/>
      <c r="D9" s="6"/>
      <c r="E9" s="7"/>
      <c r="F9" s="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</row>
    <row r="10" spans="1:409" ht="30.75" customHeight="1" x14ac:dyDescent="0.25">
      <c r="A10" s="70" t="s">
        <v>28</v>
      </c>
      <c r="B10" s="71"/>
      <c r="C10" s="71"/>
      <c r="D10" s="71"/>
      <c r="E10" s="71"/>
      <c r="F10" s="72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</row>
    <row r="11" spans="1:409" customFormat="1" ht="15" customHeight="1" x14ac:dyDescent="0.25"/>
    <row r="12" spans="1:409" ht="15" customHeight="1" x14ac:dyDescent="0.25">
      <c r="A12" s="87" t="s">
        <v>34</v>
      </c>
      <c r="B12" s="88"/>
      <c r="C12" s="88"/>
      <c r="D12" s="89" t="s">
        <v>29</v>
      </c>
      <c r="E12" s="89"/>
      <c r="F12" s="90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</row>
    <row r="13" spans="1:409" ht="22.5" x14ac:dyDescent="0.25">
      <c r="A13" s="34" t="s">
        <v>3</v>
      </c>
      <c r="B13" s="34" t="s">
        <v>4</v>
      </c>
      <c r="C13" s="34" t="s">
        <v>5</v>
      </c>
      <c r="D13" s="34" t="s">
        <v>6</v>
      </c>
      <c r="E13" s="34" t="s">
        <v>7</v>
      </c>
      <c r="F13" s="34" t="s">
        <v>12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</row>
    <row r="14" spans="1:409" x14ac:dyDescent="0.25">
      <c r="A14" s="12">
        <v>1</v>
      </c>
      <c r="B14" s="23"/>
      <c r="C14" s="26"/>
      <c r="D14" s="4"/>
      <c r="E14" s="5"/>
      <c r="F14" s="24">
        <f>ROUND((E14-D14)/30,2)*0.2</f>
        <v>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</row>
    <row r="15" spans="1:409" x14ac:dyDescent="0.25">
      <c r="A15" s="12">
        <v>2</v>
      </c>
      <c r="B15" s="23"/>
      <c r="C15" s="23"/>
      <c r="D15" s="4"/>
      <c r="E15" s="5"/>
      <c r="F15" s="24">
        <f t="shared" ref="F15:F23" si="0">ROUND((E15-D15)/30,2)*0.2</f>
        <v>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</row>
    <row r="16" spans="1:409" x14ac:dyDescent="0.25">
      <c r="A16" s="12">
        <v>3</v>
      </c>
      <c r="B16" s="23"/>
      <c r="C16" s="23"/>
      <c r="D16" s="4"/>
      <c r="E16" s="5"/>
      <c r="F16" s="24">
        <f t="shared" si="0"/>
        <v>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</row>
    <row r="17" spans="1:409" x14ac:dyDescent="0.25">
      <c r="A17" s="12">
        <v>4</v>
      </c>
      <c r="B17" s="23"/>
      <c r="C17" s="23"/>
      <c r="D17" s="4"/>
      <c r="E17" s="5"/>
      <c r="F17" s="24">
        <f t="shared" si="0"/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</row>
    <row r="18" spans="1:409" ht="15.75" thickBot="1" x14ac:dyDescent="0.3">
      <c r="A18" s="12">
        <v>5</v>
      </c>
      <c r="B18" s="23"/>
      <c r="C18" s="23"/>
      <c r="D18" s="4"/>
      <c r="E18" s="5"/>
      <c r="F18" s="24">
        <f t="shared" si="0"/>
        <v>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</row>
    <row r="19" spans="1:409" hidden="1" x14ac:dyDescent="0.25">
      <c r="A19" s="12">
        <v>6</v>
      </c>
      <c r="B19" s="23"/>
      <c r="C19" s="23"/>
      <c r="D19" s="4"/>
      <c r="E19" s="5"/>
      <c r="F19" s="24">
        <f t="shared" si="0"/>
        <v>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</row>
    <row r="20" spans="1:409" hidden="1" x14ac:dyDescent="0.25">
      <c r="A20" s="12">
        <v>7</v>
      </c>
      <c r="B20" s="23"/>
      <c r="C20" s="23"/>
      <c r="D20" s="4"/>
      <c r="E20" s="5"/>
      <c r="F20" s="24">
        <f t="shared" si="0"/>
        <v>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</row>
    <row r="21" spans="1:409" hidden="1" x14ac:dyDescent="0.25">
      <c r="A21" s="12">
        <v>8</v>
      </c>
      <c r="B21" s="23"/>
      <c r="C21" s="23"/>
      <c r="D21" s="4"/>
      <c r="E21" s="5"/>
      <c r="F21" s="24">
        <f t="shared" si="0"/>
        <v>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</row>
    <row r="22" spans="1:409" hidden="1" x14ac:dyDescent="0.25">
      <c r="A22" s="12">
        <v>9</v>
      </c>
      <c r="B22" s="23"/>
      <c r="C22" s="23"/>
      <c r="D22" s="4"/>
      <c r="E22" s="5"/>
      <c r="F22" s="24">
        <f t="shared" si="0"/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</row>
    <row r="23" spans="1:409" ht="15.75" hidden="1" thickBot="1" x14ac:dyDescent="0.3">
      <c r="A23" s="12">
        <v>10</v>
      </c>
      <c r="B23" s="23"/>
      <c r="C23" s="23"/>
      <c r="D23" s="4"/>
      <c r="E23" s="5"/>
      <c r="F23" s="24">
        <f t="shared" si="0"/>
        <v>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</row>
    <row r="24" spans="1:409" ht="15.75" thickBot="1" x14ac:dyDescent="0.3">
      <c r="A24" s="15"/>
      <c r="B24" s="16"/>
      <c r="C24" s="16"/>
      <c r="D24" s="57" t="s">
        <v>11</v>
      </c>
      <c r="E24" s="58"/>
      <c r="F24" s="25">
        <f>SUM(F14:F23)</f>
        <v>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</row>
    <row r="25" spans="1:409" ht="24.95" customHeight="1" x14ac:dyDescent="0.25">
      <c r="A25" s="8"/>
      <c r="B25" s="21"/>
      <c r="C25" s="21"/>
      <c r="D25" s="2"/>
      <c r="E25" s="2"/>
      <c r="F25" s="21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</row>
    <row r="26" spans="1:409" ht="15" customHeight="1" x14ac:dyDescent="0.25">
      <c r="A26" s="87" t="s">
        <v>35</v>
      </c>
      <c r="B26" s="88"/>
      <c r="C26" s="88"/>
      <c r="D26" s="89" t="s">
        <v>26</v>
      </c>
      <c r="E26" s="89"/>
      <c r="F26" s="90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</row>
    <row r="27" spans="1:409" ht="22.5" x14ac:dyDescent="0.25">
      <c r="A27" s="34" t="s">
        <v>3</v>
      </c>
      <c r="B27" s="34" t="s">
        <v>4</v>
      </c>
      <c r="C27" s="34" t="s">
        <v>5</v>
      </c>
      <c r="D27" s="34" t="s">
        <v>6</v>
      </c>
      <c r="E27" s="34" t="s">
        <v>7</v>
      </c>
      <c r="F27" s="34" t="s">
        <v>12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</row>
    <row r="28" spans="1:409" x14ac:dyDescent="0.25">
      <c r="A28" s="12">
        <v>1</v>
      </c>
      <c r="B28" s="23"/>
      <c r="C28" s="26"/>
      <c r="D28" s="4"/>
      <c r="E28" s="5"/>
      <c r="F28" s="24">
        <f>ROUND((E28-D28)/30,2)*0.1</f>
        <v>0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</row>
    <row r="29" spans="1:409" x14ac:dyDescent="0.25">
      <c r="A29" s="12">
        <v>2</v>
      </c>
      <c r="B29" s="23"/>
      <c r="C29" s="23"/>
      <c r="D29" s="4"/>
      <c r="E29" s="5"/>
      <c r="F29" s="24">
        <f t="shared" ref="F29:F37" si="1">ROUND((E29-D29)/30,2)*0.1</f>
        <v>0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</row>
    <row r="30" spans="1:409" x14ac:dyDescent="0.25">
      <c r="A30" s="12">
        <v>3</v>
      </c>
      <c r="B30" s="23"/>
      <c r="C30" s="23"/>
      <c r="D30" s="4"/>
      <c r="E30" s="5"/>
      <c r="F30" s="24">
        <f t="shared" si="1"/>
        <v>0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</row>
    <row r="31" spans="1:409" x14ac:dyDescent="0.25">
      <c r="A31" s="12">
        <v>4</v>
      </c>
      <c r="B31" s="23"/>
      <c r="C31" s="23"/>
      <c r="D31" s="4"/>
      <c r="E31" s="5"/>
      <c r="F31" s="24">
        <f t="shared" si="1"/>
        <v>0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</row>
    <row r="32" spans="1:409" x14ac:dyDescent="0.25">
      <c r="A32" s="12">
        <v>5</v>
      </c>
      <c r="B32" s="23"/>
      <c r="C32" s="23"/>
      <c r="D32" s="4"/>
      <c r="E32" s="5"/>
      <c r="F32" s="24">
        <f t="shared" si="1"/>
        <v>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</row>
    <row r="33" spans="1:409" x14ac:dyDescent="0.25">
      <c r="A33" s="12">
        <v>6</v>
      </c>
      <c r="B33" s="23"/>
      <c r="C33" s="23"/>
      <c r="D33" s="4"/>
      <c r="E33" s="5"/>
      <c r="F33" s="24">
        <f t="shared" si="1"/>
        <v>0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8"/>
      <c r="NH33" s="8"/>
      <c r="NI33" s="8"/>
      <c r="NJ33" s="8"/>
      <c r="NK33" s="8"/>
      <c r="NL33" s="8"/>
      <c r="NM33" s="8"/>
      <c r="NN33" s="8"/>
      <c r="NO33" s="8"/>
      <c r="NP33" s="8"/>
      <c r="NQ33" s="8"/>
      <c r="NR33" s="8"/>
      <c r="NS33" s="8"/>
      <c r="NT33" s="8"/>
      <c r="NU33" s="8"/>
      <c r="NV33" s="8"/>
      <c r="NW33" s="8"/>
      <c r="NX33" s="8"/>
      <c r="NY33" s="8"/>
      <c r="NZ33" s="8"/>
      <c r="OA33" s="8"/>
      <c r="OB33" s="8"/>
      <c r="OC33" s="8"/>
      <c r="OD33" s="8"/>
      <c r="OE33" s="8"/>
      <c r="OF33" s="8"/>
      <c r="OG33" s="8"/>
      <c r="OH33" s="8"/>
      <c r="OI33" s="8"/>
      <c r="OJ33" s="8"/>
      <c r="OK33" s="8"/>
      <c r="OL33" s="8"/>
      <c r="OM33" s="8"/>
      <c r="ON33" s="8"/>
      <c r="OO33" s="8"/>
      <c r="OP33" s="8"/>
      <c r="OQ33" s="8"/>
      <c r="OR33" s="8"/>
      <c r="OS33" s="8"/>
    </row>
    <row r="34" spans="1:409" x14ac:dyDescent="0.25">
      <c r="A34" s="12">
        <v>7</v>
      </c>
      <c r="B34" s="23"/>
      <c r="C34" s="23"/>
      <c r="D34" s="4"/>
      <c r="E34" s="5"/>
      <c r="F34" s="24">
        <f t="shared" si="1"/>
        <v>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</row>
    <row r="35" spans="1:409" x14ac:dyDescent="0.25">
      <c r="A35" s="12">
        <v>8</v>
      </c>
      <c r="B35" s="23"/>
      <c r="C35" s="23"/>
      <c r="D35" s="4"/>
      <c r="E35" s="5"/>
      <c r="F35" s="24">
        <f t="shared" si="1"/>
        <v>0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8"/>
      <c r="ML35" s="8"/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8"/>
      <c r="MZ35" s="8"/>
      <c r="NA35" s="8"/>
      <c r="NB35" s="8"/>
      <c r="NC35" s="8"/>
      <c r="ND35" s="8"/>
      <c r="NE35" s="8"/>
      <c r="NF35" s="8"/>
      <c r="NG35" s="8"/>
      <c r="NH35" s="8"/>
      <c r="NI35" s="8"/>
      <c r="NJ35" s="8"/>
      <c r="NK35" s="8"/>
      <c r="NL35" s="8"/>
      <c r="NM35" s="8"/>
      <c r="NN35" s="8"/>
      <c r="NO35" s="8"/>
      <c r="NP35" s="8"/>
      <c r="NQ35" s="8"/>
      <c r="NR35" s="8"/>
      <c r="NS35" s="8"/>
      <c r="NT35" s="8"/>
      <c r="NU35" s="8"/>
      <c r="NV35" s="8"/>
      <c r="NW35" s="8"/>
      <c r="NX35" s="8"/>
      <c r="NY35" s="8"/>
      <c r="NZ35" s="8"/>
      <c r="OA35" s="8"/>
      <c r="OB35" s="8"/>
      <c r="OC35" s="8"/>
      <c r="OD35" s="8"/>
      <c r="OE35" s="8"/>
      <c r="OF35" s="8"/>
      <c r="OG35" s="8"/>
      <c r="OH35" s="8"/>
      <c r="OI35" s="8"/>
      <c r="OJ35" s="8"/>
      <c r="OK35" s="8"/>
      <c r="OL35" s="8"/>
      <c r="OM35" s="8"/>
      <c r="ON35" s="8"/>
      <c r="OO35" s="8"/>
      <c r="OP35" s="8"/>
      <c r="OQ35" s="8"/>
      <c r="OR35" s="8"/>
      <c r="OS35" s="8"/>
    </row>
    <row r="36" spans="1:409" x14ac:dyDescent="0.25">
      <c r="A36" s="12">
        <v>9</v>
      </c>
      <c r="B36" s="23"/>
      <c r="C36" s="23"/>
      <c r="D36" s="4"/>
      <c r="E36" s="5"/>
      <c r="F36" s="24">
        <f t="shared" si="1"/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8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8"/>
      <c r="NH36" s="8"/>
      <c r="NI36" s="8"/>
      <c r="NJ36" s="8"/>
      <c r="NK36" s="8"/>
      <c r="NL36" s="8"/>
      <c r="NM36" s="8"/>
      <c r="NN36" s="8"/>
      <c r="NO36" s="8"/>
      <c r="NP36" s="8"/>
      <c r="NQ36" s="8"/>
      <c r="NR36" s="8"/>
      <c r="NS36" s="8"/>
      <c r="NT36" s="8"/>
      <c r="NU36" s="8"/>
      <c r="NV36" s="8"/>
      <c r="NW36" s="8"/>
      <c r="NX36" s="8"/>
      <c r="NY36" s="8"/>
      <c r="NZ36" s="8"/>
      <c r="OA36" s="8"/>
      <c r="OB36" s="8"/>
      <c r="OC36" s="8"/>
      <c r="OD36" s="8"/>
      <c r="OE36" s="8"/>
      <c r="OF36" s="8"/>
      <c r="OG36" s="8"/>
      <c r="OH36" s="8"/>
      <c r="OI36" s="8"/>
      <c r="OJ36" s="8"/>
      <c r="OK36" s="8"/>
      <c r="OL36" s="8"/>
      <c r="OM36" s="8"/>
      <c r="ON36" s="8"/>
      <c r="OO36" s="8"/>
      <c r="OP36" s="8"/>
      <c r="OQ36" s="8"/>
      <c r="OR36" s="8"/>
      <c r="OS36" s="8"/>
    </row>
    <row r="37" spans="1:409" ht="15.75" thickBot="1" x14ac:dyDescent="0.3">
      <c r="A37" s="12">
        <v>10</v>
      </c>
      <c r="B37" s="23"/>
      <c r="C37" s="23"/>
      <c r="D37" s="4"/>
      <c r="E37" s="5"/>
      <c r="F37" s="24">
        <f t="shared" si="1"/>
        <v>0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8"/>
      <c r="LE37" s="8"/>
      <c r="LF37" s="8"/>
      <c r="LG37" s="8"/>
      <c r="LH37" s="8"/>
      <c r="LI37" s="8"/>
      <c r="LJ37" s="8"/>
      <c r="LK37" s="8"/>
      <c r="LL37" s="8"/>
      <c r="LM37" s="8"/>
      <c r="LN37" s="8"/>
      <c r="LO37" s="8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8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8"/>
      <c r="NH37" s="8"/>
      <c r="NI37" s="8"/>
      <c r="NJ37" s="8"/>
      <c r="NK37" s="8"/>
      <c r="NL37" s="8"/>
      <c r="NM37" s="8"/>
      <c r="NN37" s="8"/>
      <c r="NO37" s="8"/>
      <c r="NP37" s="8"/>
      <c r="NQ37" s="8"/>
      <c r="NR37" s="8"/>
      <c r="NS37" s="8"/>
      <c r="NT37" s="8"/>
      <c r="NU37" s="8"/>
      <c r="NV37" s="8"/>
      <c r="NW37" s="8"/>
      <c r="NX37" s="8"/>
      <c r="NY37" s="8"/>
      <c r="NZ37" s="8"/>
      <c r="OA37" s="8"/>
      <c r="OB37" s="8"/>
      <c r="OC37" s="8"/>
      <c r="OD37" s="8"/>
      <c r="OE37" s="8"/>
      <c r="OF37" s="8"/>
      <c r="OG37" s="8"/>
      <c r="OH37" s="8"/>
      <c r="OI37" s="8"/>
      <c r="OJ37" s="8"/>
      <c r="OK37" s="8"/>
      <c r="OL37" s="8"/>
      <c r="OM37" s="8"/>
      <c r="ON37" s="8"/>
      <c r="OO37" s="8"/>
      <c r="OP37" s="8"/>
      <c r="OQ37" s="8"/>
      <c r="OR37" s="8"/>
      <c r="OS37" s="8"/>
    </row>
    <row r="38" spans="1:409" ht="15.75" thickBot="1" x14ac:dyDescent="0.3">
      <c r="A38" s="15"/>
      <c r="B38" s="16"/>
      <c r="C38" s="16"/>
      <c r="D38" s="57" t="s">
        <v>11</v>
      </c>
      <c r="E38" s="58"/>
      <c r="F38" s="25">
        <f>SUM(F28:F37)</f>
        <v>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  <c r="JA38" s="8"/>
      <c r="JB38" s="8"/>
      <c r="JC38" s="8"/>
      <c r="JD38" s="8"/>
      <c r="JE38" s="8"/>
      <c r="JF38" s="8"/>
      <c r="JG38" s="8"/>
      <c r="JH38" s="8"/>
      <c r="JI38" s="8"/>
      <c r="JJ38" s="8"/>
      <c r="JK38" s="8"/>
      <c r="JL38" s="8"/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/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  <c r="LC38" s="8"/>
      <c r="LD38" s="8"/>
      <c r="LE38" s="8"/>
      <c r="LF38" s="8"/>
      <c r="LG38" s="8"/>
      <c r="LH38" s="8"/>
      <c r="LI38" s="8"/>
      <c r="LJ38" s="8"/>
      <c r="LK38" s="8"/>
      <c r="LL38" s="8"/>
      <c r="LM38" s="8"/>
      <c r="LN38" s="8"/>
      <c r="LO38" s="8"/>
      <c r="LP38" s="8"/>
      <c r="LQ38" s="8"/>
      <c r="LR38" s="8"/>
      <c r="LS38" s="8"/>
      <c r="LT38" s="8"/>
      <c r="LU38" s="8"/>
      <c r="LV38" s="8"/>
      <c r="LW38" s="8"/>
      <c r="LX38" s="8"/>
      <c r="LY38" s="8"/>
      <c r="LZ38" s="8"/>
      <c r="MA38" s="8"/>
      <c r="MB38" s="8"/>
      <c r="MC38" s="8"/>
      <c r="MD38" s="8"/>
      <c r="ME38" s="8"/>
      <c r="MF38" s="8"/>
      <c r="MG38" s="8"/>
      <c r="MH38" s="8"/>
      <c r="MI38" s="8"/>
      <c r="MJ38" s="8"/>
      <c r="MK38" s="8"/>
      <c r="ML38" s="8"/>
      <c r="MM38" s="8"/>
      <c r="MN38" s="8"/>
      <c r="MO38" s="8"/>
      <c r="MP38" s="8"/>
      <c r="MQ38" s="8"/>
      <c r="MR38" s="8"/>
      <c r="MS38" s="8"/>
      <c r="MT38" s="8"/>
      <c r="MU38" s="8"/>
      <c r="MV38" s="8"/>
      <c r="MW38" s="8"/>
      <c r="MX38" s="8"/>
      <c r="MY38" s="8"/>
      <c r="MZ38" s="8"/>
      <c r="NA38" s="8"/>
      <c r="NB38" s="8"/>
      <c r="NC38" s="8"/>
      <c r="ND38" s="8"/>
      <c r="NE38" s="8"/>
      <c r="NF38" s="8"/>
      <c r="NG38" s="8"/>
      <c r="NH38" s="8"/>
      <c r="NI38" s="8"/>
      <c r="NJ38" s="8"/>
      <c r="NK38" s="8"/>
      <c r="NL38" s="8"/>
      <c r="NM38" s="8"/>
      <c r="NN38" s="8"/>
      <c r="NO38" s="8"/>
      <c r="NP38" s="8"/>
      <c r="NQ38" s="8"/>
      <c r="NR38" s="8"/>
      <c r="NS38" s="8"/>
      <c r="NT38" s="8"/>
      <c r="NU38" s="8"/>
      <c r="NV38" s="8"/>
      <c r="NW38" s="8"/>
      <c r="NX38" s="8"/>
      <c r="NY38" s="8"/>
      <c r="NZ38" s="8"/>
      <c r="OA38" s="8"/>
      <c r="OB38" s="8"/>
      <c r="OC38" s="8"/>
      <c r="OD38" s="8"/>
      <c r="OE38" s="8"/>
      <c r="OF38" s="8"/>
      <c r="OG38" s="8"/>
      <c r="OH38" s="8"/>
      <c r="OI38" s="8"/>
      <c r="OJ38" s="8"/>
      <c r="OK38" s="8"/>
      <c r="OL38" s="8"/>
      <c r="OM38" s="8"/>
      <c r="ON38" s="8"/>
      <c r="OO38" s="8"/>
      <c r="OP38" s="8"/>
      <c r="OQ38" s="8"/>
      <c r="OR38" s="8"/>
      <c r="OS38" s="8"/>
    </row>
    <row r="39" spans="1:409" ht="15.75" thickBot="1" x14ac:dyDescent="0.3">
      <c r="A39" s="22"/>
      <c r="B39" s="6"/>
      <c r="C39" s="6"/>
      <c r="D39" s="6"/>
      <c r="E39" s="7"/>
      <c r="F39" s="11">
        <f>F24+F38</f>
        <v>0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  <c r="IW39" s="27"/>
      <c r="IX39" s="27"/>
      <c r="IY39" s="27"/>
      <c r="IZ39" s="27"/>
      <c r="JA39" s="27"/>
      <c r="JB39" s="27"/>
      <c r="JC39" s="27"/>
      <c r="JD39" s="27"/>
      <c r="JE39" s="27"/>
      <c r="JF39" s="27"/>
      <c r="JG39" s="27"/>
      <c r="JH39" s="27"/>
      <c r="JI39" s="27"/>
      <c r="JJ39" s="27"/>
      <c r="JK39" s="27"/>
      <c r="JL39" s="27"/>
      <c r="JM39" s="27"/>
      <c r="JN39" s="27"/>
      <c r="JO39" s="27"/>
      <c r="JP39" s="27"/>
      <c r="JQ39" s="27"/>
      <c r="JR39" s="27"/>
      <c r="JS39" s="27"/>
      <c r="JT39" s="27"/>
      <c r="JU39" s="27"/>
      <c r="JV39" s="27"/>
      <c r="JW39" s="27"/>
      <c r="JX39" s="27"/>
      <c r="JY39" s="27"/>
      <c r="JZ39" s="27"/>
      <c r="KA39" s="27"/>
      <c r="KB39" s="27"/>
      <c r="KC39" s="27"/>
      <c r="KD39" s="27"/>
      <c r="KE39" s="27"/>
      <c r="KF39" s="27"/>
      <c r="KG39" s="27"/>
      <c r="KH39" s="27"/>
      <c r="KI39" s="27"/>
      <c r="KJ39" s="27"/>
      <c r="KK39" s="27"/>
      <c r="KL39" s="27"/>
      <c r="KM39" s="27"/>
      <c r="KN39" s="27"/>
      <c r="KO39" s="27"/>
      <c r="KP39" s="27"/>
      <c r="KQ39" s="27"/>
      <c r="KR39" s="27"/>
      <c r="KS39" s="27"/>
      <c r="KT39" s="27"/>
      <c r="KU39" s="27"/>
      <c r="KV39" s="27"/>
      <c r="KW39" s="27"/>
      <c r="KX39" s="27"/>
      <c r="KY39" s="27"/>
      <c r="KZ39" s="27"/>
      <c r="LA39" s="27"/>
      <c r="LB39" s="27"/>
      <c r="LC39" s="27"/>
      <c r="LD39" s="27"/>
      <c r="LE39" s="27"/>
      <c r="LF39" s="27"/>
      <c r="LG39" s="27"/>
      <c r="LH39" s="27"/>
      <c r="LI39" s="27"/>
      <c r="LJ39" s="27"/>
      <c r="LK39" s="27"/>
      <c r="LL39" s="27"/>
      <c r="LM39" s="27"/>
      <c r="LN39" s="27"/>
      <c r="LO39" s="27"/>
      <c r="LP39" s="27"/>
      <c r="LQ39" s="27"/>
      <c r="LR39" s="27"/>
      <c r="LS39" s="27"/>
      <c r="LT39" s="27"/>
      <c r="LU39" s="27"/>
      <c r="LV39" s="27"/>
      <c r="LW39" s="27"/>
      <c r="LX39" s="27"/>
      <c r="LY39" s="27"/>
      <c r="LZ39" s="27"/>
      <c r="MA39" s="27"/>
      <c r="MB39" s="27"/>
      <c r="MC39" s="27"/>
      <c r="MD39" s="27"/>
      <c r="ME39" s="27"/>
      <c r="MF39" s="27"/>
      <c r="MG39" s="27"/>
      <c r="MH39" s="27"/>
      <c r="MI39" s="27"/>
      <c r="MJ39" s="27"/>
      <c r="MK39" s="27"/>
      <c r="ML39" s="27"/>
      <c r="MM39" s="27"/>
      <c r="MN39" s="27"/>
      <c r="MO39" s="27"/>
      <c r="MP39" s="27"/>
      <c r="MQ39" s="27"/>
      <c r="MR39" s="27"/>
      <c r="MS39" s="27"/>
      <c r="MT39" s="27"/>
      <c r="MU39" s="27"/>
      <c r="MV39" s="27"/>
      <c r="MW39" s="27"/>
      <c r="MX39" s="27"/>
      <c r="MY39" s="27"/>
      <c r="MZ39" s="27"/>
      <c r="NA39" s="27"/>
      <c r="NB39" s="27"/>
      <c r="NC39" s="27"/>
      <c r="ND39" s="27"/>
      <c r="NE39" s="27"/>
      <c r="NF39" s="27"/>
      <c r="NG39" s="27"/>
      <c r="NH39" s="27"/>
      <c r="NI39" s="27"/>
      <c r="NJ39" s="27"/>
      <c r="NK39" s="27"/>
      <c r="NL39" s="27"/>
      <c r="NM39" s="27"/>
      <c r="NN39" s="27"/>
      <c r="NO39" s="27"/>
      <c r="NP39" s="27"/>
      <c r="NQ39" s="27"/>
      <c r="NR39" s="27"/>
      <c r="NS39" s="27"/>
      <c r="NT39" s="27"/>
      <c r="NU39" s="27"/>
      <c r="NV39" s="27"/>
      <c r="NW39" s="27"/>
      <c r="NX39" s="27"/>
      <c r="NY39" s="27"/>
      <c r="NZ39" s="27"/>
      <c r="OA39" s="27"/>
      <c r="OB39" s="27"/>
      <c r="OC39" s="27"/>
      <c r="OD39" s="27"/>
      <c r="OE39" s="27"/>
      <c r="OF39" s="27"/>
      <c r="OG39" s="27"/>
      <c r="OH39" s="27"/>
      <c r="OI39" s="27"/>
      <c r="OJ39" s="27"/>
      <c r="OK39" s="27"/>
      <c r="OL39" s="27"/>
      <c r="OM39" s="27"/>
      <c r="ON39" s="27"/>
      <c r="OO39" s="27"/>
      <c r="OP39" s="27"/>
      <c r="OQ39" s="27"/>
      <c r="OR39" s="27"/>
      <c r="OS39" s="27"/>
    </row>
    <row r="40" spans="1:409" ht="23.25" customHeight="1" thickBot="1" x14ac:dyDescent="0.3">
      <c r="A40" s="67" t="s">
        <v>33</v>
      </c>
      <c r="B40" s="68"/>
      <c r="C40" s="68"/>
      <c r="D40" s="68"/>
      <c r="E40" s="69"/>
      <c r="F40" s="39">
        <f>IF(F39&gt;5,5,F39)</f>
        <v>0</v>
      </c>
    </row>
    <row r="43" spans="1:409" ht="30.75" customHeight="1" x14ac:dyDescent="0.25">
      <c r="A43" s="70" t="s">
        <v>30</v>
      </c>
      <c r="B43" s="71"/>
      <c r="C43" s="71"/>
      <c r="D43" s="71"/>
      <c r="E43" s="71"/>
      <c r="F43" s="71"/>
      <c r="G43" s="71"/>
      <c r="H43" s="72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/>
      <c r="IY43" s="8"/>
      <c r="IZ43" s="8"/>
      <c r="JA43" s="8"/>
      <c r="JB43" s="8"/>
      <c r="JC43" s="8"/>
      <c r="JD43" s="8"/>
      <c r="JE43" s="8"/>
      <c r="JF43" s="8"/>
      <c r="JG43" s="8"/>
      <c r="JH43" s="8"/>
      <c r="JI43" s="8"/>
      <c r="JJ43" s="8"/>
      <c r="JK43" s="8"/>
      <c r="JL43" s="8"/>
      <c r="JM43" s="8"/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8"/>
      <c r="KE43" s="8"/>
      <c r="KF43" s="8"/>
      <c r="KG43" s="8"/>
      <c r="KH43" s="8"/>
      <c r="KI43" s="8"/>
      <c r="KJ43" s="8"/>
      <c r="KK43" s="8"/>
      <c r="KL43" s="8"/>
      <c r="KM43" s="8"/>
      <c r="KN43" s="8"/>
      <c r="KO43" s="8"/>
      <c r="KP43" s="8"/>
      <c r="KQ43" s="8"/>
      <c r="KR43" s="8"/>
      <c r="KS43" s="8"/>
      <c r="KT43" s="8"/>
      <c r="KU43" s="8"/>
      <c r="KV43" s="8"/>
      <c r="KW43" s="8"/>
      <c r="KX43" s="8"/>
      <c r="KY43" s="8"/>
      <c r="KZ43" s="8"/>
      <c r="LA43" s="8"/>
      <c r="LB43" s="8"/>
      <c r="LC43" s="8"/>
      <c r="LD43" s="8"/>
      <c r="LE43" s="8"/>
      <c r="LF43" s="8"/>
      <c r="LG43" s="8"/>
      <c r="LH43" s="8"/>
      <c r="LI43" s="8"/>
      <c r="LJ43" s="8"/>
      <c r="LK43" s="8"/>
      <c r="LL43" s="8"/>
      <c r="LM43" s="8"/>
      <c r="LN43" s="8"/>
      <c r="LO43" s="8"/>
      <c r="LP43" s="8"/>
      <c r="LQ43" s="8"/>
      <c r="LR43" s="8"/>
      <c r="LS43" s="8"/>
      <c r="LT43" s="8"/>
      <c r="LU43" s="8"/>
      <c r="LV43" s="8"/>
      <c r="LW43" s="8"/>
      <c r="LX43" s="8"/>
      <c r="LY43" s="8"/>
      <c r="LZ43" s="8"/>
      <c r="MA43" s="8"/>
      <c r="MB43" s="8"/>
      <c r="MC43" s="8"/>
      <c r="MD43" s="8"/>
      <c r="ME43" s="8"/>
      <c r="MF43" s="8"/>
      <c r="MG43" s="8"/>
      <c r="MH43" s="8"/>
      <c r="MI43" s="8"/>
      <c r="MJ43" s="8"/>
      <c r="MK43" s="8"/>
      <c r="ML43" s="8"/>
      <c r="MM43" s="8"/>
      <c r="MN43" s="8"/>
      <c r="MO43" s="8"/>
      <c r="MP43" s="8"/>
      <c r="MQ43" s="8"/>
      <c r="MR43" s="8"/>
      <c r="MS43" s="8"/>
      <c r="MT43" s="8"/>
      <c r="MU43" s="8"/>
      <c r="MV43" s="8"/>
      <c r="MW43" s="8"/>
      <c r="MX43" s="8"/>
      <c r="MY43" s="8"/>
      <c r="MZ43" s="8"/>
      <c r="NA43" s="8"/>
      <c r="NB43" s="8"/>
      <c r="NC43" s="8"/>
      <c r="ND43" s="8"/>
      <c r="NE43" s="8"/>
      <c r="NF43" s="8"/>
      <c r="NG43" s="8"/>
      <c r="NH43" s="8"/>
      <c r="NI43" s="8"/>
      <c r="NJ43" s="8"/>
      <c r="NK43" s="8"/>
      <c r="NL43" s="8"/>
      <c r="NM43" s="8"/>
      <c r="NN43" s="8"/>
      <c r="NO43" s="8"/>
      <c r="NP43" s="8"/>
      <c r="NQ43" s="8"/>
      <c r="NR43" s="8"/>
      <c r="NS43" s="8"/>
      <c r="NT43" s="8"/>
      <c r="NU43" s="8"/>
      <c r="NV43" s="8"/>
      <c r="NW43" s="8"/>
      <c r="NX43" s="8"/>
      <c r="NY43" s="8"/>
      <c r="NZ43" s="8"/>
      <c r="OA43" s="8"/>
      <c r="OB43" s="8"/>
      <c r="OC43" s="8"/>
      <c r="OD43" s="8"/>
      <c r="OE43" s="8"/>
      <c r="OF43" s="8"/>
      <c r="OG43" s="8"/>
      <c r="OH43" s="8"/>
      <c r="OI43" s="8"/>
      <c r="OJ43" s="8"/>
      <c r="OK43" s="8"/>
      <c r="OL43" s="8"/>
      <c r="OM43" s="8"/>
      <c r="ON43" s="8"/>
      <c r="OO43" s="8"/>
      <c r="OP43" s="8"/>
      <c r="OQ43" s="8"/>
      <c r="OR43" s="8"/>
      <c r="OS43" s="8"/>
    </row>
    <row r="44" spans="1:409" customFormat="1" ht="15" customHeight="1" x14ac:dyDescent="0.25"/>
    <row r="45" spans="1:409" ht="14.45" customHeight="1" x14ac:dyDescent="0.25">
      <c r="A45" s="92" t="s">
        <v>36</v>
      </c>
      <c r="B45" s="93"/>
      <c r="C45" s="93"/>
      <c r="D45" s="93"/>
      <c r="E45" s="93"/>
      <c r="F45" s="93"/>
      <c r="G45" s="93"/>
      <c r="H45" s="93"/>
      <c r="I45" s="93"/>
    </row>
    <row r="46" spans="1:409" ht="22.5" x14ac:dyDescent="0.25">
      <c r="A46" s="3" t="s">
        <v>3</v>
      </c>
      <c r="B46" s="75" t="s">
        <v>9</v>
      </c>
      <c r="C46" s="75"/>
      <c r="D46" s="33" t="s">
        <v>10</v>
      </c>
      <c r="E46" s="35" t="s">
        <v>31</v>
      </c>
      <c r="F46" s="35" t="s">
        <v>17</v>
      </c>
      <c r="G46" s="35" t="s">
        <v>13</v>
      </c>
      <c r="H46" s="35" t="s">
        <v>14</v>
      </c>
      <c r="I46" s="36" t="s">
        <v>15</v>
      </c>
    </row>
    <row r="47" spans="1:409" x14ac:dyDescent="0.25">
      <c r="A47" s="12">
        <v>1</v>
      </c>
      <c r="B47" s="76"/>
      <c r="C47" s="76"/>
      <c r="D47" s="43"/>
      <c r="E47" s="54" t="str">
        <f>IF(AND(D47&gt;=1,D47&lt;=11),0.1,"")</f>
        <v/>
      </c>
      <c r="F47" s="54" t="str">
        <f>IF(AND(D47&gt;=12,D47&lt;=40),0.25,"")</f>
        <v/>
      </c>
      <c r="G47" s="54" t="str">
        <f>IF(AND(D47&gt;=41,D47&lt;=100),0.4,"")</f>
        <v/>
      </c>
      <c r="H47" s="54" t="str">
        <f>IF(AND(D47&gt;=101,D47&lt;=200),0.55,"")</f>
        <v/>
      </c>
      <c r="I47" s="54" t="str">
        <f>IF(D47&gt;=201,0.7,"")</f>
        <v/>
      </c>
    </row>
    <row r="48" spans="1:409" x14ac:dyDescent="0.25">
      <c r="A48" s="12">
        <v>2</v>
      </c>
      <c r="B48" s="76"/>
      <c r="C48" s="76"/>
      <c r="D48" s="43"/>
      <c r="E48" s="54" t="str">
        <f t="shared" ref="E48:E56" si="2">IF(AND(D48&gt;=1,D48&lt;=11),0.05,"")</f>
        <v/>
      </c>
      <c r="F48" s="54" t="str">
        <f t="shared" ref="F48:F56" si="3">IF(AND(D48&gt;=12,D48&lt;=40),0.25,"")</f>
        <v/>
      </c>
      <c r="G48" s="54" t="str">
        <f t="shared" ref="G48:G56" si="4">IF(AND(D48&gt;=41,D48&lt;=100),0.4,"")</f>
        <v/>
      </c>
      <c r="H48" s="54" t="str">
        <f t="shared" ref="H48:H56" si="5">IF(AND(D48&gt;=101,D48&lt;=200),0.55,"")</f>
        <v/>
      </c>
      <c r="I48" s="54" t="str">
        <f t="shared" ref="I48:I56" si="6">IF(D48&gt;=201,0.7,"")</f>
        <v/>
      </c>
    </row>
    <row r="49" spans="1:11" x14ac:dyDescent="0.25">
      <c r="A49" s="12">
        <v>3</v>
      </c>
      <c r="B49" s="76"/>
      <c r="C49" s="76"/>
      <c r="D49" s="43"/>
      <c r="E49" s="54" t="str">
        <f t="shared" si="2"/>
        <v/>
      </c>
      <c r="F49" s="54" t="str">
        <f t="shared" si="3"/>
        <v/>
      </c>
      <c r="G49" s="54" t="str">
        <f t="shared" si="4"/>
        <v/>
      </c>
      <c r="H49" s="54" t="str">
        <f t="shared" si="5"/>
        <v/>
      </c>
      <c r="I49" s="54" t="str">
        <f t="shared" si="6"/>
        <v/>
      </c>
    </row>
    <row r="50" spans="1:11" x14ac:dyDescent="0.25">
      <c r="A50" s="12">
        <v>4</v>
      </c>
      <c r="B50" s="76"/>
      <c r="C50" s="76"/>
      <c r="D50" s="43"/>
      <c r="E50" s="54" t="str">
        <f t="shared" si="2"/>
        <v/>
      </c>
      <c r="F50" s="54" t="str">
        <f t="shared" si="3"/>
        <v/>
      </c>
      <c r="G50" s="54" t="str">
        <f t="shared" si="4"/>
        <v/>
      </c>
      <c r="H50" s="54" t="str">
        <f t="shared" si="5"/>
        <v/>
      </c>
      <c r="I50" s="54" t="str">
        <f t="shared" si="6"/>
        <v/>
      </c>
    </row>
    <row r="51" spans="1:11" x14ac:dyDescent="0.25">
      <c r="A51" s="12">
        <v>5</v>
      </c>
      <c r="B51" s="76"/>
      <c r="C51" s="76"/>
      <c r="D51" s="43"/>
      <c r="E51" s="54" t="str">
        <f t="shared" si="2"/>
        <v/>
      </c>
      <c r="F51" s="54" t="str">
        <f t="shared" si="3"/>
        <v/>
      </c>
      <c r="G51" s="54" t="str">
        <f t="shared" si="4"/>
        <v/>
      </c>
      <c r="H51" s="54" t="str">
        <f t="shared" si="5"/>
        <v/>
      </c>
      <c r="I51" s="54" t="str">
        <f t="shared" si="6"/>
        <v/>
      </c>
    </row>
    <row r="52" spans="1:11" x14ac:dyDescent="0.25">
      <c r="A52" s="12">
        <v>6</v>
      </c>
      <c r="B52" s="76"/>
      <c r="C52" s="76"/>
      <c r="D52" s="43"/>
      <c r="E52" s="54" t="str">
        <f t="shared" si="2"/>
        <v/>
      </c>
      <c r="F52" s="54" t="str">
        <f t="shared" si="3"/>
        <v/>
      </c>
      <c r="G52" s="54" t="str">
        <f t="shared" si="4"/>
        <v/>
      </c>
      <c r="H52" s="54" t="str">
        <f t="shared" si="5"/>
        <v/>
      </c>
      <c r="I52" s="54" t="str">
        <f t="shared" si="6"/>
        <v/>
      </c>
    </row>
    <row r="53" spans="1:11" x14ac:dyDescent="0.25">
      <c r="A53" s="12">
        <v>7</v>
      </c>
      <c r="B53" s="76"/>
      <c r="C53" s="76"/>
      <c r="D53" s="43"/>
      <c r="E53" s="54" t="str">
        <f t="shared" si="2"/>
        <v/>
      </c>
      <c r="F53" s="54" t="str">
        <f t="shared" si="3"/>
        <v/>
      </c>
      <c r="G53" s="54" t="str">
        <f t="shared" si="4"/>
        <v/>
      </c>
      <c r="H53" s="54" t="str">
        <f t="shared" si="5"/>
        <v/>
      </c>
      <c r="I53" s="54" t="str">
        <f t="shared" si="6"/>
        <v/>
      </c>
    </row>
    <row r="54" spans="1:11" x14ac:dyDescent="0.25">
      <c r="A54" s="12">
        <v>8</v>
      </c>
      <c r="B54" s="76"/>
      <c r="C54" s="76"/>
      <c r="D54" s="43"/>
      <c r="E54" s="54" t="str">
        <f t="shared" si="2"/>
        <v/>
      </c>
      <c r="F54" s="54" t="str">
        <f t="shared" si="3"/>
        <v/>
      </c>
      <c r="G54" s="54" t="str">
        <f t="shared" si="4"/>
        <v/>
      </c>
      <c r="H54" s="54" t="str">
        <f t="shared" si="5"/>
        <v/>
      </c>
      <c r="I54" s="54" t="str">
        <f t="shared" si="6"/>
        <v/>
      </c>
    </row>
    <row r="55" spans="1:11" x14ac:dyDescent="0.25">
      <c r="A55" s="12">
        <v>9</v>
      </c>
      <c r="B55" s="76"/>
      <c r="C55" s="76"/>
      <c r="D55" s="43"/>
      <c r="E55" s="54" t="str">
        <f t="shared" si="2"/>
        <v/>
      </c>
      <c r="F55" s="54" t="str">
        <f t="shared" si="3"/>
        <v/>
      </c>
      <c r="G55" s="54" t="str">
        <f t="shared" si="4"/>
        <v/>
      </c>
      <c r="H55" s="54" t="str">
        <f t="shared" si="5"/>
        <v/>
      </c>
      <c r="I55" s="54" t="str">
        <f t="shared" si="6"/>
        <v/>
      </c>
    </row>
    <row r="56" spans="1:11" x14ac:dyDescent="0.25">
      <c r="A56" s="12">
        <v>10</v>
      </c>
      <c r="B56" s="76"/>
      <c r="C56" s="76"/>
      <c r="D56" s="43"/>
      <c r="E56" s="54" t="str">
        <f t="shared" si="2"/>
        <v/>
      </c>
      <c r="F56" s="54" t="str">
        <f t="shared" si="3"/>
        <v/>
      </c>
      <c r="G56" s="54" t="str">
        <f t="shared" si="4"/>
        <v/>
      </c>
      <c r="H56" s="54" t="str">
        <f t="shared" si="5"/>
        <v/>
      </c>
      <c r="I56" s="54" t="str">
        <f t="shared" si="6"/>
        <v/>
      </c>
    </row>
    <row r="57" spans="1:11" ht="15" customHeight="1" x14ac:dyDescent="0.25">
      <c r="A57" s="17"/>
      <c r="B57" s="18"/>
      <c r="C57" s="18"/>
      <c r="E57" s="55">
        <f>SUM(E47:E56)</f>
        <v>0</v>
      </c>
      <c r="F57" s="55">
        <f t="shared" ref="F57:I57" si="7">SUM(F47:F56)</f>
        <v>0</v>
      </c>
      <c r="G57" s="55">
        <f t="shared" si="7"/>
        <v>0</v>
      </c>
      <c r="H57" s="55">
        <f t="shared" si="7"/>
        <v>0</v>
      </c>
      <c r="I57" s="55">
        <f t="shared" si="7"/>
        <v>0</v>
      </c>
    </row>
    <row r="58" spans="1:11" x14ac:dyDescent="0.25">
      <c r="A58" s="73"/>
      <c r="B58" s="74"/>
      <c r="C58" s="74"/>
      <c r="D58" s="74"/>
      <c r="E58" s="91">
        <f>SUM(E57:I57)</f>
        <v>0</v>
      </c>
      <c r="F58" s="91"/>
      <c r="G58" s="91"/>
      <c r="H58" s="91"/>
      <c r="I58" s="91"/>
    </row>
    <row r="59" spans="1:11" ht="15.75" thickBot="1" x14ac:dyDescent="0.3">
      <c r="A59" s="46"/>
      <c r="B59" s="46"/>
      <c r="C59" s="46"/>
      <c r="D59" s="46"/>
      <c r="E59" s="47"/>
      <c r="F59" s="47"/>
      <c r="G59" s="47"/>
      <c r="H59" s="47"/>
    </row>
    <row r="60" spans="1:11" ht="23.25" customHeight="1" thickBot="1" x14ac:dyDescent="0.3">
      <c r="A60" s="67" t="s">
        <v>37</v>
      </c>
      <c r="B60" s="68"/>
      <c r="C60" s="68"/>
      <c r="D60" s="68"/>
      <c r="E60" s="69"/>
      <c r="F60" s="39">
        <f>IF(G58&gt;2,2,G58)</f>
        <v>0</v>
      </c>
      <c r="G60" s="48"/>
      <c r="H60" s="48"/>
      <c r="I60" s="49"/>
      <c r="J60" s="49"/>
    </row>
    <row r="61" spans="1:11" x14ac:dyDescent="0.25">
      <c r="A61" s="8"/>
      <c r="B61" s="21"/>
      <c r="C61" s="21"/>
      <c r="D61" s="21"/>
      <c r="E61" s="21"/>
      <c r="F61" s="21"/>
      <c r="G61" s="50"/>
      <c r="H61" s="49"/>
      <c r="I61" s="49"/>
      <c r="J61" s="49"/>
    </row>
    <row r="62" spans="1:11" ht="35.25" customHeight="1" x14ac:dyDescent="0.25">
      <c r="A62" s="70" t="s">
        <v>27</v>
      </c>
      <c r="B62" s="71"/>
      <c r="C62" s="71"/>
      <c r="D62" s="71"/>
      <c r="E62" s="71"/>
      <c r="F62" s="72"/>
      <c r="G62" s="94"/>
      <c r="H62" s="52"/>
      <c r="I62" s="53"/>
      <c r="J62" s="53"/>
      <c r="K62" s="53"/>
    </row>
    <row r="63" spans="1:11" x14ac:dyDescent="0.25">
      <c r="A63" s="59" t="s">
        <v>24</v>
      </c>
      <c r="B63" s="60"/>
      <c r="C63" s="60"/>
      <c r="D63" s="61"/>
      <c r="E63" s="37" t="s">
        <v>8</v>
      </c>
      <c r="F63" s="38" t="s">
        <v>16</v>
      </c>
      <c r="G63" s="95"/>
      <c r="H63" s="10" t="s">
        <v>20</v>
      </c>
      <c r="I63" s="10" t="s">
        <v>21</v>
      </c>
      <c r="J63" s="10" t="s">
        <v>22</v>
      </c>
      <c r="K63" s="53"/>
    </row>
    <row r="64" spans="1:11" x14ac:dyDescent="0.25">
      <c r="A64" s="12">
        <v>1</v>
      </c>
      <c r="B64" s="76"/>
      <c r="C64" s="76"/>
      <c r="D64" s="76"/>
      <c r="E64" s="97"/>
      <c r="F64" s="24" t="str">
        <f>IF(E64&lt;&gt;"",INDEX(T_barem_titulacio,MATCH(E64,L_titulacio,0),3),"")</f>
        <v/>
      </c>
      <c r="G64" s="95"/>
      <c r="H64" s="10" t="s">
        <v>39</v>
      </c>
      <c r="I64" s="10" t="s">
        <v>23</v>
      </c>
      <c r="J64" s="10">
        <v>1</v>
      </c>
      <c r="K64" s="53"/>
    </row>
    <row r="65" spans="1:11" x14ac:dyDescent="0.25">
      <c r="A65" s="12">
        <v>2</v>
      </c>
      <c r="B65" s="76"/>
      <c r="C65" s="76"/>
      <c r="D65" s="76"/>
      <c r="E65" s="97"/>
      <c r="F65" s="24" t="str">
        <f>IF(E65&lt;&gt;"",INDEX(T_barem_titulacio,MATCH(E65,L_titulacio,0),3),"")</f>
        <v/>
      </c>
      <c r="G65" s="95"/>
      <c r="H65" s="10" t="s">
        <v>40</v>
      </c>
      <c r="I65" s="10" t="s">
        <v>23</v>
      </c>
      <c r="J65" s="10">
        <v>0.5</v>
      </c>
      <c r="K65" s="53"/>
    </row>
    <row r="66" spans="1:11" x14ac:dyDescent="0.25">
      <c r="A66" s="12">
        <v>3</v>
      </c>
      <c r="B66" s="76"/>
      <c r="C66" s="76"/>
      <c r="D66" s="76"/>
      <c r="E66" s="41"/>
      <c r="F66" s="24" t="str">
        <f>IF(E66&lt;&gt;"",INDEX(T_barem_titulacio,MATCH(E66,L_titulacio,0),3),"")</f>
        <v/>
      </c>
      <c r="G66" s="95"/>
      <c r="H66" s="10"/>
      <c r="I66" s="10"/>
      <c r="J66" s="10"/>
      <c r="K66" s="53"/>
    </row>
    <row r="67" spans="1:11" ht="15.75" thickBot="1" x14ac:dyDescent="0.3">
      <c r="A67" s="31"/>
      <c r="B67" s="32"/>
      <c r="C67" s="32"/>
      <c r="D67" s="32"/>
      <c r="E67" s="32"/>
      <c r="F67" s="42">
        <f>SUM(F63:F66)</f>
        <v>0</v>
      </c>
      <c r="G67" s="95"/>
      <c r="H67" s="96"/>
      <c r="I67" s="96"/>
      <c r="J67" s="96"/>
      <c r="K67" s="95"/>
    </row>
    <row r="68" spans="1:11" ht="23.25" customHeight="1" thickBot="1" x14ac:dyDescent="0.3">
      <c r="A68" s="67" t="s">
        <v>38</v>
      </c>
      <c r="B68" s="68"/>
      <c r="C68" s="68"/>
      <c r="D68" s="68"/>
      <c r="E68" s="69"/>
      <c r="F68" s="40">
        <f>IF(F67&gt;1,1,F67)</f>
        <v>0</v>
      </c>
      <c r="G68" s="49"/>
      <c r="H68" s="51"/>
      <c r="I68" s="49"/>
      <c r="J68" s="49"/>
    </row>
    <row r="69" spans="1:11" x14ac:dyDescent="0.25">
      <c r="A69" s="13"/>
      <c r="B69" s="13"/>
      <c r="C69" s="13"/>
      <c r="D69" s="13"/>
      <c r="E69" s="14"/>
      <c r="F69" s="14"/>
    </row>
    <row r="70" spans="1:11" ht="15.75" thickBot="1" x14ac:dyDescent="0.3">
      <c r="A70" s="28"/>
      <c r="B70" s="29"/>
      <c r="C70" s="29"/>
      <c r="D70" s="29"/>
      <c r="E70" s="27"/>
      <c r="F70" s="27"/>
    </row>
    <row r="71" spans="1:11" ht="37.5" customHeight="1" thickBot="1" x14ac:dyDescent="0.3">
      <c r="A71" s="79" t="s">
        <v>19</v>
      </c>
      <c r="B71" s="80"/>
      <c r="C71" s="80"/>
      <c r="D71" s="80"/>
      <c r="E71" s="81"/>
      <c r="F71" s="45">
        <f>F40+F60+F68</f>
        <v>0</v>
      </c>
    </row>
  </sheetData>
  <sheetProtection algorithmName="SHA-512" hashValue="kp4giiv/lXR1d+qEC2DH2wMRLEiy6dhfuwHqI/y4DFmrdFY3DHFkx+br8Frn/X9wPk65Pv2SsOz/4DryvXWKNA==" saltValue="1psPU4xooH11c8OXNFrknQ==" spinCount="100000" sheet="1" objects="1" scenarios="1"/>
  <protectedRanges>
    <protectedRange sqref="A4:F4" name="Rango1"/>
  </protectedRanges>
  <mergeCells count="39">
    <mergeCell ref="A45:I45"/>
    <mergeCell ref="B51:C51"/>
    <mergeCell ref="B52:C52"/>
    <mergeCell ref="B53:C53"/>
    <mergeCell ref="B55:C55"/>
    <mergeCell ref="B56:C56"/>
    <mergeCell ref="B66:D66"/>
    <mergeCell ref="A68:E68"/>
    <mergeCell ref="A3:F3"/>
    <mergeCell ref="A4:F4"/>
    <mergeCell ref="E6:F6"/>
    <mergeCell ref="A40:E40"/>
    <mergeCell ref="A8:F8"/>
    <mergeCell ref="A10:F10"/>
    <mergeCell ref="A12:C12"/>
    <mergeCell ref="D12:F12"/>
    <mergeCell ref="A26:C26"/>
    <mergeCell ref="D26:F26"/>
    <mergeCell ref="E58:I58"/>
    <mergeCell ref="A71:E71"/>
    <mergeCell ref="A62:F62"/>
    <mergeCell ref="B64:D64"/>
    <mergeCell ref="B65:D65"/>
    <mergeCell ref="A1:F1"/>
    <mergeCell ref="D24:E24"/>
    <mergeCell ref="D38:E38"/>
    <mergeCell ref="A63:D63"/>
    <mergeCell ref="A6:C6"/>
    <mergeCell ref="A7:D7"/>
    <mergeCell ref="A60:E60"/>
    <mergeCell ref="A43:H43"/>
    <mergeCell ref="A58:D58"/>
    <mergeCell ref="B46:C46"/>
    <mergeCell ref="B47:C47"/>
    <mergeCell ref="B48:C48"/>
    <mergeCell ref="B49:C49"/>
    <mergeCell ref="B50:C50"/>
    <mergeCell ref="E7:F7"/>
    <mergeCell ref="B54:C54"/>
  </mergeCells>
  <dataValidations count="1">
    <dataValidation type="list" allowBlank="1" showInputMessage="1" showErrorMessage="1" sqref="E64:E66" xr:uid="{00000000-0002-0000-0000-000000000000}">
      <formula1>$H$64:$H$65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MÈRITS </vt:lpstr>
      <vt:lpstr>L_titulacio</vt:lpstr>
      <vt:lpstr>T_barem_titulacio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Manel Hita</dc:creator>
  <cp:lastModifiedBy>M. Jose Medina Bueno</cp:lastModifiedBy>
  <dcterms:created xsi:type="dcterms:W3CDTF">2019-02-03T17:32:26Z</dcterms:created>
  <dcterms:modified xsi:type="dcterms:W3CDTF">2023-12-04T11:49:59Z</dcterms:modified>
</cp:coreProperties>
</file>